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DA8AA27E-FBF1-4799-8A24-A6E247908098}" xr6:coauthVersionLast="47" xr6:coauthVersionMax="47" xr10:uidLastSave="{00000000-0000-0000-0000-000000000000}"/>
  <bookViews>
    <workbookView xWindow="8865" yWindow="2460" windowWidth="25335" windowHeight="15045" activeTab="1" xr2:uid="{00000000-000D-0000-FFFF-FFFF00000000}"/>
  </bookViews>
  <sheets>
    <sheet name="PQ Curve" sheetId="2" r:id="rId1"/>
    <sheet name="Sheet1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0" i="3"/>
  <c r="F9" i="3"/>
  <c r="F8" i="3"/>
  <c r="F7" i="3"/>
</calcChain>
</file>

<file path=xl/sharedStrings.xml><?xml version="1.0" encoding="utf-8"?>
<sst xmlns="http://schemas.openxmlformats.org/spreadsheetml/2006/main" count="28" uniqueCount="23">
  <si>
    <t>P8 MAX</t>
  </si>
  <si>
    <t>ARCTIC Fan P/Q Curve for CFD</t>
  </si>
  <si>
    <t>Please select your units of choice in the blue cells below.</t>
  </si>
  <si>
    <t>Contact us if yours is not present : support@arctic.de</t>
  </si>
  <si>
    <t>Fan Model:</t>
  </si>
  <si>
    <t>Outer diameter (ft):</t>
  </si>
  <si>
    <t>ft</t>
  </si>
  <si>
    <t>Hub diameter (ft):</t>
  </si>
  <si>
    <t>Direction of rotation:</t>
  </si>
  <si>
    <t>Clockwise</t>
  </si>
  <si>
    <t>Ps Static Pressure</t>
  </si>
  <si>
    <t>ft^3/min</t>
  </si>
  <si>
    <t>mm</t>
  </si>
  <si>
    <t>Rotor Speed :</t>
  </si>
  <si>
    <t>RPM</t>
  </si>
  <si>
    <t>Rotor Speed (rad/s):</t>
  </si>
  <si>
    <t>rad/s</t>
  </si>
  <si>
    <t>Outer diameter:</t>
  </si>
  <si>
    <t>Hub diameter :</t>
  </si>
  <si>
    <t>Flow rate (ft^3/min) 
C=0.95</t>
  </si>
  <si>
    <t>Ps Static Pressure
(mmH2O)</t>
  </si>
  <si>
    <t>P8 Max</t>
  </si>
  <si>
    <t>mmH2O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</si>
</sst>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0.000_);[Red]\(0.000\)"/>
  </numFmts>
  <fonts count="10">
    <font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4"/>
      <color theme="1"/>
      <name val="Calibri"/>
      <family val="2"/>
      <scheme val="minor"/>
    </font>
    <font>
      <sz val="12"/>
      <color rgb="FF000000"/>
      <name val="PMingLiU"/>
      <family val="1"/>
    </font>
    <font>
      <sz val="12"/>
      <name val="新細明體"/>
      <charset val="136"/>
    </font>
    <font>
      <sz val="11"/>
      <color theme="1"/>
      <name val="Lato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/>
    <xf numFmtId="2" fontId="6" fillId="0" borderId="0" xfId="0" applyNumberFormat="1" applyFont="1"/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/>
    <xf numFmtId="0" fontId="3" fillId="3" borderId="0" xfId="0" applyFont="1" applyFill="1"/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0" fillId="5" borderId="0" xfId="0" applyFill="1"/>
    <xf numFmtId="0" fontId="0" fillId="5" borderId="0" xfId="0" applyFill="1" applyAlignment="1">
      <alignment horizontal="left" vertical="top" wrapText="1"/>
    </xf>
    <xf numFmtId="0" fontId="0" fillId="6" borderId="11" xfId="0" applyFill="1" applyBorder="1"/>
    <xf numFmtId="0" fontId="7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7" borderId="2" xfId="0" applyFill="1" applyBorder="1" applyAlignment="1">
      <alignment vertical="center"/>
    </xf>
    <xf numFmtId="0" fontId="0" fillId="8" borderId="3" xfId="0" applyFill="1" applyBorder="1"/>
    <xf numFmtId="0" fontId="0" fillId="7" borderId="4" xfId="0" applyFill="1" applyBorder="1" applyAlignment="1">
      <alignment vertical="center"/>
    </xf>
    <xf numFmtId="0" fontId="7" fillId="9" borderId="8" xfId="0" applyFont="1" applyFill="1" applyBorder="1" applyAlignment="1">
      <alignment horizontal="center" vertical="top" wrapText="1"/>
    </xf>
    <xf numFmtId="0" fontId="7" fillId="9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top" wrapText="1"/>
    </xf>
    <xf numFmtId="0" fontId="7" fillId="10" borderId="5" xfId="0" applyFont="1" applyFill="1" applyBorder="1" applyAlignment="1">
      <alignment vertical="center" wrapText="1"/>
    </xf>
    <xf numFmtId="0" fontId="7" fillId="8" borderId="6" xfId="0" applyFont="1" applyFill="1" applyBorder="1" applyAlignment="1">
      <alignment horizontal="center" vertical="top"/>
    </xf>
    <xf numFmtId="2" fontId="0" fillId="7" borderId="5" xfId="0" applyNumberFormat="1" applyFill="1" applyBorder="1"/>
    <xf numFmtId="0" fontId="0" fillId="7" borderId="5" xfId="0" applyFill="1" applyBorder="1"/>
    <xf numFmtId="2" fontId="0" fillId="6" borderId="9" xfId="0" applyNumberFormat="1" applyFill="1" applyBorder="1"/>
    <xf numFmtId="2" fontId="0" fillId="7" borderId="1" xfId="0" applyNumberFormat="1" applyFill="1" applyBorder="1"/>
    <xf numFmtId="0" fontId="0" fillId="7" borderId="1" xfId="0" applyFill="1" applyBorder="1"/>
    <xf numFmtId="0" fontId="0" fillId="6" borderId="1" xfId="0" applyFill="1" applyBorder="1"/>
    <xf numFmtId="2" fontId="0" fillId="6" borderId="10" xfId="0" applyNumberFormat="1" applyFill="1" applyBorder="1"/>
    <xf numFmtId="0" fontId="0" fillId="6" borderId="7" xfId="0" applyFill="1" applyBorder="1"/>
    <xf numFmtId="2" fontId="0" fillId="7" borderId="7" xfId="0" applyNumberFormat="1" applyFill="1" applyBorder="1"/>
    <xf numFmtId="0" fontId="0" fillId="7" borderId="7" xfId="0" applyFill="1" applyBorder="1"/>
    <xf numFmtId="0" fontId="7" fillId="9" borderId="12" xfId="0" applyFont="1" applyFill="1" applyBorder="1" applyAlignment="1">
      <alignment horizontal="center" vertical="top"/>
    </xf>
    <xf numFmtId="0" fontId="7" fillId="9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</cellXfs>
  <cellStyles count="2">
    <cellStyle name="Normal" xfId="0" builtinId="0"/>
    <cellStyle name="一般 2" xfId="1" xr:uid="{83CDCFD5-296B-4F8B-BE1E-7A669DF6F963}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US"/>
              <a:t>P8 MAX</a:t>
            </a:r>
          </a:p>
        </c:rich>
      </c:tx>
      <c:layout>
        <c:manualLayout>
          <c:xMode val="edge"/>
          <c:yMode val="edge"/>
          <c:x val="0.6533080810554206"/>
          <c:y val="3.5407669997835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853657588884631E-2"/>
          <c:y val="0.15682450737270198"/>
          <c:w val="0.91387665124743578"/>
          <c:h val="0.75069228499723084"/>
        </c:manualLayout>
      </c:layout>
      <c:scatterChart>
        <c:scatterStyle val="smoothMarker"/>
        <c:varyColors val="0"/>
        <c:ser>
          <c:idx val="4"/>
          <c:order val="4"/>
          <c:tx>
            <c:strRef>
              <c:f>'PQ Curve'!$N$35</c:f>
              <c:strCache>
                <c:ptCount val="1"/>
                <c:pt idx="0">
                  <c:v>P8 MAX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'PQ Curve'!$O$36:$O$50</c:f>
              <c:numCache>
                <c:formatCode>General</c:formatCode>
                <c:ptCount val="15"/>
                <c:pt idx="0">
                  <c:v>0</c:v>
                </c:pt>
                <c:pt idx="1">
                  <c:v>2.2799999999999998</c:v>
                </c:pt>
                <c:pt idx="2">
                  <c:v>4.88</c:v>
                </c:pt>
                <c:pt idx="3">
                  <c:v>6.51</c:v>
                </c:pt>
                <c:pt idx="4">
                  <c:v>6.51</c:v>
                </c:pt>
                <c:pt idx="5">
                  <c:v>17.239999999999998</c:v>
                </c:pt>
                <c:pt idx="6">
                  <c:v>18.86</c:v>
                </c:pt>
                <c:pt idx="7">
                  <c:v>21.79</c:v>
                </c:pt>
                <c:pt idx="8">
                  <c:v>25.68</c:v>
                </c:pt>
                <c:pt idx="9">
                  <c:v>28.93</c:v>
                </c:pt>
                <c:pt idx="10">
                  <c:v>32.49</c:v>
                </c:pt>
                <c:pt idx="11">
                  <c:v>37.68</c:v>
                </c:pt>
                <c:pt idx="12">
                  <c:v>41.57</c:v>
                </c:pt>
                <c:pt idx="13">
                  <c:v>46.11</c:v>
                </c:pt>
                <c:pt idx="14">
                  <c:v>50.31</c:v>
                </c:pt>
              </c:numCache>
            </c:numRef>
          </c:xVal>
          <c:yVal>
            <c:numRef>
              <c:f>'PQ Curve'!$P$36:$P$50</c:f>
              <c:numCache>
                <c:formatCode>General</c:formatCode>
                <c:ptCount val="15"/>
                <c:pt idx="0">
                  <c:v>5.71</c:v>
                </c:pt>
                <c:pt idx="1">
                  <c:v>5.43</c:v>
                </c:pt>
                <c:pt idx="2">
                  <c:v>4.96</c:v>
                </c:pt>
                <c:pt idx="3">
                  <c:v>4.7300000000000004</c:v>
                </c:pt>
                <c:pt idx="4">
                  <c:v>4.7300000000000004</c:v>
                </c:pt>
                <c:pt idx="5">
                  <c:v>3.41</c:v>
                </c:pt>
                <c:pt idx="6">
                  <c:v>3.33</c:v>
                </c:pt>
                <c:pt idx="7">
                  <c:v>3.28</c:v>
                </c:pt>
                <c:pt idx="8">
                  <c:v>3.2</c:v>
                </c:pt>
                <c:pt idx="9">
                  <c:v>2.95</c:v>
                </c:pt>
                <c:pt idx="10">
                  <c:v>2.4300000000000002</c:v>
                </c:pt>
                <c:pt idx="11">
                  <c:v>1.89</c:v>
                </c:pt>
                <c:pt idx="12">
                  <c:v>1.19</c:v>
                </c:pt>
                <c:pt idx="13">
                  <c:v>0.18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10-422C-AF8B-52E86160C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7278831"/>
        <c:axId val="1817284239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S8038-3K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'PQ Curve'!$B$37:$B$44</c15:sqref>
                        </c15:formulaRef>
                      </c:ext>
                    </c:extLst>
                    <c:numCache>
                      <c:formatCode>0.00_);[Red]\(0.00\)</c:formatCode>
                      <c:ptCount val="8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'PQ Curve'!$A$37:$A$44</c15:sqref>
                        </c15:formulaRef>
                      </c:ext>
                    </c:extLst>
                    <c:numCache>
                      <c:formatCode>0.00_);[Red]\(0.00\)</c:formatCode>
                      <c:ptCount val="8"/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0463-4A67-8F14-5886D5FE79EC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S8038-5K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'PQ Curve'!$E$38:$E$44</c15:sqref>
                        </c15:formulaRef>
                      </c:ext>
                    </c:extLst>
                    <c:numCache>
                      <c:formatCode>0.00_);[Red]\(0.00\)</c:formatCode>
                      <c:ptCount val="7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'PQ Curve'!$D$38:$D$44</c15:sqref>
                        </c15:formulaRef>
                      </c:ext>
                    </c:extLst>
                    <c:numCache>
                      <c:formatCode>0.00_);[Red]\(0.00\)</c:formatCode>
                      <c:ptCount val="7"/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463-4A67-8F14-5886D5FE79EC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S8038-6K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'PQ Curve'!$H$38:$H$44</c15:sqref>
                        </c15:formulaRef>
                      </c:ext>
                    </c:extLst>
                    <c:numCache>
                      <c:formatCode>0.00_);[Red]\(0.00\)</c:formatCode>
                      <c:ptCount val="7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'PQ Curve'!$G$38:$G$44</c15:sqref>
                        </c15:formulaRef>
                      </c:ext>
                    </c:extLst>
                    <c:numCache>
                      <c:formatCode>0.00_);[Red]\(0.00\)</c:formatCode>
                      <c:ptCount val="7"/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463-4A67-8F14-5886D5FE79EC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ss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'PQ Curve'!$K$36:$K$47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'PQ Curve'!$J$36:$J$47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18D1-418F-A325-619B0C3D2226}"/>
                  </c:ext>
                </c:extLst>
              </c15:ser>
            </c15:filteredScatterSeries>
          </c:ext>
        </c:extLst>
      </c:scatterChart>
      <c:valAx>
        <c:axId val="1817278831"/>
        <c:scaling>
          <c:orientation val="minMax"/>
          <c:max val="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Air Flow (CFM)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284239"/>
        <c:crosses val="autoZero"/>
        <c:crossBetween val="midCat"/>
      </c:valAx>
      <c:valAx>
        <c:axId val="181728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Air Pressure (mmH2O)</a:t>
                </a:r>
              </a:p>
            </c:rich>
          </c:tx>
          <c:layout>
            <c:manualLayout>
              <c:xMode val="edge"/>
              <c:yMode val="edge"/>
              <c:x val="3.4208989182474642E-2"/>
              <c:y val="0.40772884502688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278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52550" y="152400"/>
    <xdr:ext cx="9801225" cy="607997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2ED2F1-4B34-4F7A-A4F2-B169094329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0.01211</cdr:x>
      <cdr:y>0.01937</cdr:y>
    </cdr:from>
    <cdr:to>
      <cdr:x>0.29155</cdr:x>
      <cdr:y>0.12922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E0550FB2-7263-4A5A-AE30-34A8123F6DF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8693" y="117769"/>
          <a:ext cx="2738807" cy="66788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A8D5AF-3E7D-4923-A85C-DD1F2C6BB797}"/>
            </a:ext>
          </a:extLst>
        </xdr:cNvPr>
        <xdr:cNvSpPr txBox="1"/>
      </xdr:nvSpPr>
      <xdr:spPr>
        <a:xfrm>
          <a:off x="609600" y="3352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CEB24C4-65D1-472B-B8E5-344AD30A68C8}"/>
            </a:ext>
          </a:extLst>
        </xdr:cNvPr>
        <xdr:cNvSpPr txBox="1"/>
      </xdr:nvSpPr>
      <xdr:spPr>
        <a:xfrm>
          <a:off x="609600" y="3352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CBDC3F1-4D70-482C-AFD3-CE6882048714}"/>
            </a:ext>
          </a:extLst>
        </xdr:cNvPr>
        <xdr:cNvSpPr txBox="1"/>
      </xdr:nvSpPr>
      <xdr:spPr>
        <a:xfrm>
          <a:off x="609600" y="374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FCEA48-4BA7-4A81-9693-261D741A70F1}"/>
            </a:ext>
          </a:extLst>
        </xdr:cNvPr>
        <xdr:cNvSpPr txBox="1"/>
      </xdr:nvSpPr>
      <xdr:spPr>
        <a:xfrm>
          <a:off x="609600" y="374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8002A91-0FCA-470E-A2FD-73F32E2E4138}"/>
            </a:ext>
          </a:extLst>
        </xdr:cNvPr>
        <xdr:cNvSpPr txBox="1"/>
      </xdr:nvSpPr>
      <xdr:spPr>
        <a:xfrm>
          <a:off x="609600" y="393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3610EDC-3789-4713-8072-13C5599833B8}"/>
            </a:ext>
          </a:extLst>
        </xdr:cNvPr>
        <xdr:cNvSpPr txBox="1"/>
      </xdr:nvSpPr>
      <xdr:spPr>
        <a:xfrm>
          <a:off x="609600" y="393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6145A5D-869B-43F9-9877-7E215DE4B8EA}"/>
            </a:ext>
          </a:extLst>
        </xdr:cNvPr>
        <xdr:cNvSpPr txBox="1"/>
      </xdr:nvSpPr>
      <xdr:spPr>
        <a:xfrm>
          <a:off x="60960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1E942FA-FF3B-47E8-B76D-3CFBDA7051B1}"/>
            </a:ext>
          </a:extLst>
        </xdr:cNvPr>
        <xdr:cNvSpPr txBox="1"/>
      </xdr:nvSpPr>
      <xdr:spPr>
        <a:xfrm>
          <a:off x="60960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3E270F3-5443-4454-95F1-4F279322077C}"/>
            </a:ext>
          </a:extLst>
        </xdr:cNvPr>
        <xdr:cNvSpPr txBox="1"/>
      </xdr:nvSpPr>
      <xdr:spPr>
        <a:xfrm>
          <a:off x="60960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08D9ED1-F77C-4461-AAD6-75594AB9289B}"/>
            </a:ext>
          </a:extLst>
        </xdr:cNvPr>
        <xdr:cNvSpPr txBox="1"/>
      </xdr:nvSpPr>
      <xdr:spPr>
        <a:xfrm>
          <a:off x="60960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7156590-D5BE-415B-AA1B-0EEAD14E5FE1}"/>
            </a:ext>
          </a:extLst>
        </xdr:cNvPr>
        <xdr:cNvSpPr txBox="1"/>
      </xdr:nvSpPr>
      <xdr:spPr>
        <a:xfrm>
          <a:off x="60960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0E079B9-DF2D-477C-ADB2-9808CFECDB42}"/>
            </a:ext>
          </a:extLst>
        </xdr:cNvPr>
        <xdr:cNvSpPr txBox="1"/>
      </xdr:nvSpPr>
      <xdr:spPr>
        <a:xfrm>
          <a:off x="60960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25D0D65-4F3A-411C-B018-85A5A9AA53A7}"/>
            </a:ext>
          </a:extLst>
        </xdr:cNvPr>
        <xdr:cNvSpPr txBox="1"/>
      </xdr:nvSpPr>
      <xdr:spPr>
        <a:xfrm>
          <a:off x="60960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ECC231D-10EA-43A2-A16A-95B06895301B}"/>
            </a:ext>
          </a:extLst>
        </xdr:cNvPr>
        <xdr:cNvSpPr txBox="1"/>
      </xdr:nvSpPr>
      <xdr:spPr>
        <a:xfrm>
          <a:off x="60960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456408C-74A0-46CA-9D5A-609C3303DCF0}"/>
            </a:ext>
          </a:extLst>
        </xdr:cNvPr>
        <xdr:cNvSpPr txBox="1"/>
      </xdr:nvSpPr>
      <xdr:spPr>
        <a:xfrm>
          <a:off x="60960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E739E7A5-68B3-45D3-8DA0-67838C2EA9EB}"/>
            </a:ext>
          </a:extLst>
        </xdr:cNvPr>
        <xdr:cNvSpPr txBox="1"/>
      </xdr:nvSpPr>
      <xdr:spPr>
        <a:xfrm>
          <a:off x="60960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5597519-19C4-40A0-B79E-1B31236E795A}"/>
            </a:ext>
          </a:extLst>
        </xdr:cNvPr>
        <xdr:cNvSpPr txBox="1"/>
      </xdr:nvSpPr>
      <xdr:spPr>
        <a:xfrm>
          <a:off x="60960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90CC7B8-8312-4275-AEC3-32CEBB191CA1}"/>
            </a:ext>
          </a:extLst>
        </xdr:cNvPr>
        <xdr:cNvSpPr txBox="1"/>
      </xdr:nvSpPr>
      <xdr:spPr>
        <a:xfrm>
          <a:off x="60960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8F0306C-6E7D-4F7C-9CBD-0133BEDDF8F0}"/>
            </a:ext>
          </a:extLst>
        </xdr:cNvPr>
        <xdr:cNvSpPr txBox="1"/>
      </xdr:nvSpPr>
      <xdr:spPr>
        <a:xfrm>
          <a:off x="60960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7F1E58DC-E721-41BE-B8A2-F088B4413974}"/>
            </a:ext>
          </a:extLst>
        </xdr:cNvPr>
        <xdr:cNvSpPr txBox="1"/>
      </xdr:nvSpPr>
      <xdr:spPr>
        <a:xfrm>
          <a:off x="60960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65762AA9-4A1F-4DFD-A02C-5296F66C80E2}"/>
            </a:ext>
          </a:extLst>
        </xdr:cNvPr>
        <xdr:cNvSpPr txBox="1"/>
      </xdr:nvSpPr>
      <xdr:spPr>
        <a:xfrm>
          <a:off x="60960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A82C099-064A-4CC3-88A0-578F5AC4D378}"/>
            </a:ext>
          </a:extLst>
        </xdr:cNvPr>
        <xdr:cNvSpPr txBox="1"/>
      </xdr:nvSpPr>
      <xdr:spPr>
        <a:xfrm>
          <a:off x="60960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53249C3-8319-4D64-89BC-33449E60D8FF}"/>
            </a:ext>
          </a:extLst>
        </xdr:cNvPr>
        <xdr:cNvSpPr txBox="1"/>
      </xdr:nvSpPr>
      <xdr:spPr>
        <a:xfrm>
          <a:off x="60960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DDE01EF-1B91-45D8-AEBA-56615AEF5A86}"/>
            </a:ext>
          </a:extLst>
        </xdr:cNvPr>
        <xdr:cNvSpPr txBox="1"/>
      </xdr:nvSpPr>
      <xdr:spPr>
        <a:xfrm>
          <a:off x="60960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8D48A78-62CF-4B6A-B000-748BDBEC3E33}"/>
            </a:ext>
          </a:extLst>
        </xdr:cNvPr>
        <xdr:cNvSpPr txBox="1"/>
      </xdr:nvSpPr>
      <xdr:spPr>
        <a:xfrm>
          <a:off x="60960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C6A7915A-0DC1-424E-9966-4ED5AC582F49}"/>
            </a:ext>
          </a:extLst>
        </xdr:cNvPr>
        <xdr:cNvSpPr txBox="1"/>
      </xdr:nvSpPr>
      <xdr:spPr>
        <a:xfrm>
          <a:off x="60960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53D8E2F-1702-4F74-8590-593299924C42}"/>
            </a:ext>
          </a:extLst>
        </xdr:cNvPr>
        <xdr:cNvSpPr txBox="1"/>
      </xdr:nvSpPr>
      <xdr:spPr>
        <a:xfrm>
          <a:off x="609600" y="507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B43CE0B-9521-46D0-BADE-8AB749F63C47}"/>
            </a:ext>
          </a:extLst>
        </xdr:cNvPr>
        <xdr:cNvSpPr txBox="1"/>
      </xdr:nvSpPr>
      <xdr:spPr>
        <a:xfrm>
          <a:off x="609600" y="507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1DE6AAC3-1CD6-4C17-A5C3-19FCF03F2281}"/>
            </a:ext>
          </a:extLst>
        </xdr:cNvPr>
        <xdr:cNvSpPr txBox="1"/>
      </xdr:nvSpPr>
      <xdr:spPr>
        <a:xfrm>
          <a:off x="609600" y="507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9C965D9-0720-494C-849C-C8DCD9CFBE8B}"/>
            </a:ext>
          </a:extLst>
        </xdr:cNvPr>
        <xdr:cNvSpPr txBox="1"/>
      </xdr:nvSpPr>
      <xdr:spPr>
        <a:xfrm>
          <a:off x="609600" y="507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8CDFA8C-7626-410E-9FE2-8F4C0F7C2B56}"/>
            </a:ext>
          </a:extLst>
        </xdr:cNvPr>
        <xdr:cNvSpPr txBox="1"/>
      </xdr:nvSpPr>
      <xdr:spPr>
        <a:xfrm>
          <a:off x="609600" y="526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A7C9F38-4BFD-4273-9A8B-8F2DDC54D5F8}"/>
            </a:ext>
          </a:extLst>
        </xdr:cNvPr>
        <xdr:cNvSpPr txBox="1"/>
      </xdr:nvSpPr>
      <xdr:spPr>
        <a:xfrm>
          <a:off x="609600" y="526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AAA80D93-5EBD-4376-A38E-C336ED273ABF}"/>
            </a:ext>
          </a:extLst>
        </xdr:cNvPr>
        <xdr:cNvSpPr txBox="1"/>
      </xdr:nvSpPr>
      <xdr:spPr>
        <a:xfrm>
          <a:off x="609600" y="526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DC8A2E1-701D-4DC8-8F4E-4D6950C26039}"/>
            </a:ext>
          </a:extLst>
        </xdr:cNvPr>
        <xdr:cNvSpPr txBox="1"/>
      </xdr:nvSpPr>
      <xdr:spPr>
        <a:xfrm>
          <a:off x="609600" y="526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8AFB9513-5E61-4172-B2A5-369EC225C50B}"/>
            </a:ext>
          </a:extLst>
        </xdr:cNvPr>
        <xdr:cNvSpPr txBox="1"/>
      </xdr:nvSpPr>
      <xdr:spPr>
        <a:xfrm>
          <a:off x="609600" y="5457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03E9792-7B04-4DBD-B4C4-8D990976BBA7}"/>
            </a:ext>
          </a:extLst>
        </xdr:cNvPr>
        <xdr:cNvSpPr txBox="1"/>
      </xdr:nvSpPr>
      <xdr:spPr>
        <a:xfrm>
          <a:off x="609600" y="5457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2FDA3959-01FC-4700-9F93-A23F9CA9AB82}"/>
            </a:ext>
          </a:extLst>
        </xdr:cNvPr>
        <xdr:cNvSpPr txBox="1"/>
      </xdr:nvSpPr>
      <xdr:spPr>
        <a:xfrm>
          <a:off x="609600" y="5457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6F09AC6-C626-4547-88BB-C7ACA8F4C674}"/>
            </a:ext>
          </a:extLst>
        </xdr:cNvPr>
        <xdr:cNvSpPr txBox="1"/>
      </xdr:nvSpPr>
      <xdr:spPr>
        <a:xfrm>
          <a:off x="609600" y="5457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B7FFBA3-9434-4E2D-B36B-DF7F0754AA53}"/>
            </a:ext>
          </a:extLst>
        </xdr:cNvPr>
        <xdr:cNvSpPr txBox="1"/>
      </xdr:nvSpPr>
      <xdr:spPr>
        <a:xfrm>
          <a:off x="609600" y="564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F28B3AC-6D66-4593-BB78-CD201598DA7A}"/>
            </a:ext>
          </a:extLst>
        </xdr:cNvPr>
        <xdr:cNvSpPr txBox="1"/>
      </xdr:nvSpPr>
      <xdr:spPr>
        <a:xfrm>
          <a:off x="609600" y="564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FD7F6621-F1C2-457F-A139-F7533744BA0C}"/>
            </a:ext>
          </a:extLst>
        </xdr:cNvPr>
        <xdr:cNvSpPr txBox="1"/>
      </xdr:nvSpPr>
      <xdr:spPr>
        <a:xfrm>
          <a:off x="609600" y="564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1DCCB88-AAC6-4CFE-A6F6-55FF913B1CD5}"/>
            </a:ext>
          </a:extLst>
        </xdr:cNvPr>
        <xdr:cNvSpPr txBox="1"/>
      </xdr:nvSpPr>
      <xdr:spPr>
        <a:xfrm>
          <a:off x="609600" y="564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810C0EF-4647-4ACB-8C00-972A4B3E7CA5}"/>
            </a:ext>
          </a:extLst>
        </xdr:cNvPr>
        <xdr:cNvSpPr txBox="1"/>
      </xdr:nvSpPr>
      <xdr:spPr>
        <a:xfrm>
          <a:off x="609600" y="583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E64D1BDD-1B81-4CE3-8E92-F26D96719575}"/>
            </a:ext>
          </a:extLst>
        </xdr:cNvPr>
        <xdr:cNvSpPr txBox="1"/>
      </xdr:nvSpPr>
      <xdr:spPr>
        <a:xfrm>
          <a:off x="609600" y="583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1D51E7C-65DB-4DB7-9B55-783476E002E2}"/>
            </a:ext>
          </a:extLst>
        </xdr:cNvPr>
        <xdr:cNvSpPr txBox="1"/>
      </xdr:nvSpPr>
      <xdr:spPr>
        <a:xfrm>
          <a:off x="609600" y="583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54A549C-1CBA-4855-8C1E-747085ADE39E}"/>
            </a:ext>
          </a:extLst>
        </xdr:cNvPr>
        <xdr:cNvSpPr txBox="1"/>
      </xdr:nvSpPr>
      <xdr:spPr>
        <a:xfrm>
          <a:off x="609600" y="583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3D495EFA-0013-4F3A-9E51-35326A631515}"/>
            </a:ext>
          </a:extLst>
        </xdr:cNvPr>
        <xdr:cNvSpPr txBox="1"/>
      </xdr:nvSpPr>
      <xdr:spPr>
        <a:xfrm>
          <a:off x="609600" y="6029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40D6593-CC32-4194-A287-AF52EDD2BA42}"/>
            </a:ext>
          </a:extLst>
        </xdr:cNvPr>
        <xdr:cNvSpPr txBox="1"/>
      </xdr:nvSpPr>
      <xdr:spPr>
        <a:xfrm>
          <a:off x="609600" y="6029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44B08E3-E630-41F8-ACB2-74B46448235E}"/>
            </a:ext>
          </a:extLst>
        </xdr:cNvPr>
        <xdr:cNvSpPr txBox="1"/>
      </xdr:nvSpPr>
      <xdr:spPr>
        <a:xfrm>
          <a:off x="609600" y="6029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4FD412A-7E40-4C35-AFA4-8B615EA12188}"/>
            </a:ext>
          </a:extLst>
        </xdr:cNvPr>
        <xdr:cNvSpPr txBox="1"/>
      </xdr:nvSpPr>
      <xdr:spPr>
        <a:xfrm>
          <a:off x="609600" y="6029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4CFB3C2-77C7-445F-AECF-B51AE799F116}"/>
            </a:ext>
          </a:extLst>
        </xdr:cNvPr>
        <xdr:cNvSpPr txBox="1"/>
      </xdr:nvSpPr>
      <xdr:spPr>
        <a:xfrm>
          <a:off x="609600" y="6219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968A940-1018-4E9B-A921-11812F5E1493}"/>
            </a:ext>
          </a:extLst>
        </xdr:cNvPr>
        <xdr:cNvSpPr txBox="1"/>
      </xdr:nvSpPr>
      <xdr:spPr>
        <a:xfrm>
          <a:off x="609600" y="6219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5BFA33BE-2FB7-463F-987A-A597A3244D72}"/>
            </a:ext>
          </a:extLst>
        </xdr:cNvPr>
        <xdr:cNvSpPr txBox="1"/>
      </xdr:nvSpPr>
      <xdr:spPr>
        <a:xfrm>
          <a:off x="609600" y="6219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9903CF6-1E72-477E-A2F2-F1CF5406FDC8}"/>
            </a:ext>
          </a:extLst>
        </xdr:cNvPr>
        <xdr:cNvSpPr txBox="1"/>
      </xdr:nvSpPr>
      <xdr:spPr>
        <a:xfrm>
          <a:off x="609600" y="6219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C994B13-56C9-4543-9688-A2EA8888CB10}"/>
            </a:ext>
          </a:extLst>
        </xdr:cNvPr>
        <xdr:cNvSpPr txBox="1"/>
      </xdr:nvSpPr>
      <xdr:spPr>
        <a:xfrm>
          <a:off x="609600" y="641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B852F96C-8933-4F9D-928C-8A05D4152A2F}"/>
            </a:ext>
          </a:extLst>
        </xdr:cNvPr>
        <xdr:cNvSpPr txBox="1"/>
      </xdr:nvSpPr>
      <xdr:spPr>
        <a:xfrm>
          <a:off x="609600" y="641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E7FD417E-037C-4821-A98B-11066DEDDE08}"/>
            </a:ext>
          </a:extLst>
        </xdr:cNvPr>
        <xdr:cNvSpPr txBox="1"/>
      </xdr:nvSpPr>
      <xdr:spPr>
        <a:xfrm>
          <a:off x="609600" y="641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113C1FC-986B-4782-9067-229AE507CB92}"/>
            </a:ext>
          </a:extLst>
        </xdr:cNvPr>
        <xdr:cNvSpPr txBox="1"/>
      </xdr:nvSpPr>
      <xdr:spPr>
        <a:xfrm>
          <a:off x="609600" y="641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EBA8F24-F81C-4E86-A2BD-A0ED751459AE}"/>
            </a:ext>
          </a:extLst>
        </xdr:cNvPr>
        <xdr:cNvSpPr txBox="1"/>
      </xdr:nvSpPr>
      <xdr:spPr>
        <a:xfrm>
          <a:off x="609600" y="660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1D324CB-7C3D-456C-880D-24DDA9B9204A}"/>
            </a:ext>
          </a:extLst>
        </xdr:cNvPr>
        <xdr:cNvSpPr txBox="1"/>
      </xdr:nvSpPr>
      <xdr:spPr>
        <a:xfrm>
          <a:off x="609600" y="660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DA0D431B-7A19-43EE-BF1E-C6D9105235CF}"/>
            </a:ext>
          </a:extLst>
        </xdr:cNvPr>
        <xdr:cNvSpPr txBox="1"/>
      </xdr:nvSpPr>
      <xdr:spPr>
        <a:xfrm>
          <a:off x="609600" y="660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66A7E58-381D-4A56-85CC-3B586D2B84DA}"/>
            </a:ext>
          </a:extLst>
        </xdr:cNvPr>
        <xdr:cNvSpPr txBox="1"/>
      </xdr:nvSpPr>
      <xdr:spPr>
        <a:xfrm>
          <a:off x="609600" y="660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BCF31346-3CC1-4DB2-974E-FF16854D2D98}"/>
            </a:ext>
          </a:extLst>
        </xdr:cNvPr>
        <xdr:cNvSpPr txBox="1"/>
      </xdr:nvSpPr>
      <xdr:spPr>
        <a:xfrm>
          <a:off x="609600" y="679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E328E38-61F7-4D27-9865-9DE9FB6D3AD2}"/>
            </a:ext>
          </a:extLst>
        </xdr:cNvPr>
        <xdr:cNvSpPr txBox="1"/>
      </xdr:nvSpPr>
      <xdr:spPr>
        <a:xfrm>
          <a:off x="609600" y="679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919C6C83-6AC5-4535-B2F2-6D0DE00468F0}"/>
            </a:ext>
          </a:extLst>
        </xdr:cNvPr>
        <xdr:cNvSpPr txBox="1"/>
      </xdr:nvSpPr>
      <xdr:spPr>
        <a:xfrm>
          <a:off x="609600" y="679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0A98FB1-8FCF-4D3B-BB46-8FA82281A183}"/>
            </a:ext>
          </a:extLst>
        </xdr:cNvPr>
        <xdr:cNvSpPr txBox="1"/>
      </xdr:nvSpPr>
      <xdr:spPr>
        <a:xfrm>
          <a:off x="609600" y="679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3147A7F-6CDD-45A0-996B-E36261005DA3}"/>
            </a:ext>
          </a:extLst>
        </xdr:cNvPr>
        <xdr:cNvSpPr txBox="1"/>
      </xdr:nvSpPr>
      <xdr:spPr>
        <a:xfrm>
          <a:off x="609600" y="698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53B11FA-9525-41AA-87C7-B352BC098C1C}"/>
            </a:ext>
          </a:extLst>
        </xdr:cNvPr>
        <xdr:cNvSpPr txBox="1"/>
      </xdr:nvSpPr>
      <xdr:spPr>
        <a:xfrm>
          <a:off x="609600" y="698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4D8E7AF5-E80E-42C4-88A7-64180C495374}"/>
            </a:ext>
          </a:extLst>
        </xdr:cNvPr>
        <xdr:cNvSpPr txBox="1"/>
      </xdr:nvSpPr>
      <xdr:spPr>
        <a:xfrm>
          <a:off x="609600" y="698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76799B24-6C8C-4253-8AF4-7CD0EDF27691}"/>
            </a:ext>
          </a:extLst>
        </xdr:cNvPr>
        <xdr:cNvSpPr txBox="1"/>
      </xdr:nvSpPr>
      <xdr:spPr>
        <a:xfrm>
          <a:off x="609600" y="698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D2B0E93-E367-4BBB-A0B7-35767DB5ECE4}"/>
            </a:ext>
          </a:extLst>
        </xdr:cNvPr>
        <xdr:cNvSpPr txBox="1"/>
      </xdr:nvSpPr>
      <xdr:spPr>
        <a:xfrm>
          <a:off x="609600" y="717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BFC69E5C-058F-4B6C-9BDC-91532103940B}"/>
            </a:ext>
          </a:extLst>
        </xdr:cNvPr>
        <xdr:cNvSpPr txBox="1"/>
      </xdr:nvSpPr>
      <xdr:spPr>
        <a:xfrm>
          <a:off x="609600" y="717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F3E3555F-27DB-4001-AEB7-A92A6058B668}"/>
            </a:ext>
          </a:extLst>
        </xdr:cNvPr>
        <xdr:cNvSpPr txBox="1"/>
      </xdr:nvSpPr>
      <xdr:spPr>
        <a:xfrm>
          <a:off x="609600" y="717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30946331-19CC-419D-BB54-EEFAA5016F62}"/>
            </a:ext>
          </a:extLst>
        </xdr:cNvPr>
        <xdr:cNvSpPr txBox="1"/>
      </xdr:nvSpPr>
      <xdr:spPr>
        <a:xfrm>
          <a:off x="609600" y="717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2B7D8E6-E75F-4955-A34B-FC3D1A562F1A}"/>
            </a:ext>
          </a:extLst>
        </xdr:cNvPr>
        <xdr:cNvSpPr txBox="1"/>
      </xdr:nvSpPr>
      <xdr:spPr>
        <a:xfrm>
          <a:off x="609600" y="736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806C7731-9873-458C-956A-DEB669F972CF}"/>
            </a:ext>
          </a:extLst>
        </xdr:cNvPr>
        <xdr:cNvSpPr txBox="1"/>
      </xdr:nvSpPr>
      <xdr:spPr>
        <a:xfrm>
          <a:off x="609600" y="736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D5E3B95-B2B5-4BCF-8043-42E0165CC879}"/>
            </a:ext>
          </a:extLst>
        </xdr:cNvPr>
        <xdr:cNvSpPr txBox="1"/>
      </xdr:nvSpPr>
      <xdr:spPr>
        <a:xfrm>
          <a:off x="609600" y="736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1F66DFB-8533-4315-B2F2-C3E659C74965}"/>
            </a:ext>
          </a:extLst>
        </xdr:cNvPr>
        <xdr:cNvSpPr txBox="1"/>
      </xdr:nvSpPr>
      <xdr:spPr>
        <a:xfrm>
          <a:off x="609600" y="736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B7053B5-7928-4FE1-9CA8-FA3156EA0DBC}"/>
            </a:ext>
          </a:extLst>
        </xdr:cNvPr>
        <xdr:cNvSpPr txBox="1"/>
      </xdr:nvSpPr>
      <xdr:spPr>
        <a:xfrm>
          <a:off x="609600" y="755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1879E5BA-F463-46EE-BDC2-0A3C1722E4F7}"/>
            </a:ext>
          </a:extLst>
        </xdr:cNvPr>
        <xdr:cNvSpPr txBox="1"/>
      </xdr:nvSpPr>
      <xdr:spPr>
        <a:xfrm>
          <a:off x="609600" y="755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8BB3C932-1845-4BF5-8E89-2BDD872DFDFB}"/>
            </a:ext>
          </a:extLst>
        </xdr:cNvPr>
        <xdr:cNvSpPr txBox="1"/>
      </xdr:nvSpPr>
      <xdr:spPr>
        <a:xfrm>
          <a:off x="609600" y="755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9AD8B250-ECB8-4200-8FAC-4BA093A494D4}"/>
            </a:ext>
          </a:extLst>
        </xdr:cNvPr>
        <xdr:cNvSpPr txBox="1"/>
      </xdr:nvSpPr>
      <xdr:spPr>
        <a:xfrm>
          <a:off x="609600" y="755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2B91797-9810-4D5D-B97F-FC34DF2FB81D}"/>
            </a:ext>
          </a:extLst>
        </xdr:cNvPr>
        <xdr:cNvSpPr txBox="1"/>
      </xdr:nvSpPr>
      <xdr:spPr>
        <a:xfrm>
          <a:off x="60960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D687899-D6A8-4B0C-B1FE-9A9045AD8392}"/>
            </a:ext>
          </a:extLst>
        </xdr:cNvPr>
        <xdr:cNvSpPr txBox="1"/>
      </xdr:nvSpPr>
      <xdr:spPr>
        <a:xfrm>
          <a:off x="60960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7A18A952-FA7A-4C40-BBFE-1938DFE5BBF5}"/>
            </a:ext>
          </a:extLst>
        </xdr:cNvPr>
        <xdr:cNvSpPr txBox="1"/>
      </xdr:nvSpPr>
      <xdr:spPr>
        <a:xfrm>
          <a:off x="60960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2472533-B0B0-477A-9C91-2DB2530A3097}"/>
            </a:ext>
          </a:extLst>
        </xdr:cNvPr>
        <xdr:cNvSpPr txBox="1"/>
      </xdr:nvSpPr>
      <xdr:spPr>
        <a:xfrm>
          <a:off x="60960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3C50F440-9281-4994-A00F-C59B789D01C8}"/>
            </a:ext>
          </a:extLst>
        </xdr:cNvPr>
        <xdr:cNvSpPr txBox="1"/>
      </xdr:nvSpPr>
      <xdr:spPr>
        <a:xfrm>
          <a:off x="60960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F8EEBB-EB58-4688-9574-82095AC49B1A}"/>
            </a:ext>
          </a:extLst>
        </xdr:cNvPr>
        <xdr:cNvSpPr txBox="1"/>
      </xdr:nvSpPr>
      <xdr:spPr>
        <a:xfrm>
          <a:off x="60960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FC2B747-6C44-40A7-8518-A9A6A6942BCA}"/>
            </a:ext>
          </a:extLst>
        </xdr:cNvPr>
        <xdr:cNvSpPr txBox="1"/>
      </xdr:nvSpPr>
      <xdr:spPr>
        <a:xfrm>
          <a:off x="60960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C765381-7C56-4AD1-A293-FBEED04CD9BE}"/>
            </a:ext>
          </a:extLst>
        </xdr:cNvPr>
        <xdr:cNvSpPr txBox="1"/>
      </xdr:nvSpPr>
      <xdr:spPr>
        <a:xfrm>
          <a:off x="60960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EA12D088-F628-45EF-B26D-8F3F5A86E15C}"/>
            </a:ext>
          </a:extLst>
        </xdr:cNvPr>
        <xdr:cNvSpPr txBox="1"/>
      </xdr:nvSpPr>
      <xdr:spPr>
        <a:xfrm>
          <a:off x="3371850" y="3352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35038F94-A42E-4B74-9F9D-44FE306CE1F7}"/>
            </a:ext>
          </a:extLst>
        </xdr:cNvPr>
        <xdr:cNvSpPr txBox="1"/>
      </xdr:nvSpPr>
      <xdr:spPr>
        <a:xfrm>
          <a:off x="3371850" y="3352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31017924-35EF-481C-BE3A-6DDB9114A561}"/>
            </a:ext>
          </a:extLst>
        </xdr:cNvPr>
        <xdr:cNvSpPr txBox="1"/>
      </xdr:nvSpPr>
      <xdr:spPr>
        <a:xfrm>
          <a:off x="3371850" y="374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0C58C18-34B8-46AC-B5FA-869B1F91DA11}"/>
            </a:ext>
          </a:extLst>
        </xdr:cNvPr>
        <xdr:cNvSpPr txBox="1"/>
      </xdr:nvSpPr>
      <xdr:spPr>
        <a:xfrm>
          <a:off x="3371850" y="374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3945BDF3-C860-4CEC-9176-87560E977116}"/>
            </a:ext>
          </a:extLst>
        </xdr:cNvPr>
        <xdr:cNvSpPr txBox="1"/>
      </xdr:nvSpPr>
      <xdr:spPr>
        <a:xfrm>
          <a:off x="3371850" y="393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76209EE6-B8E2-42A2-AF80-295B9097F914}"/>
            </a:ext>
          </a:extLst>
        </xdr:cNvPr>
        <xdr:cNvSpPr txBox="1"/>
      </xdr:nvSpPr>
      <xdr:spPr>
        <a:xfrm>
          <a:off x="3371850" y="393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E538E032-DCBB-4E1B-9FC0-7256A6D1E26D}"/>
            </a:ext>
          </a:extLst>
        </xdr:cNvPr>
        <xdr:cNvSpPr txBox="1"/>
      </xdr:nvSpPr>
      <xdr:spPr>
        <a:xfrm>
          <a:off x="337185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1B4B1DC8-BAB8-43BE-912A-190F2E109E4B}"/>
            </a:ext>
          </a:extLst>
        </xdr:cNvPr>
        <xdr:cNvSpPr txBox="1"/>
      </xdr:nvSpPr>
      <xdr:spPr>
        <a:xfrm>
          <a:off x="337185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85A6597B-5989-49BF-9F59-CEFFF4D7E68F}"/>
            </a:ext>
          </a:extLst>
        </xdr:cNvPr>
        <xdr:cNvSpPr txBox="1"/>
      </xdr:nvSpPr>
      <xdr:spPr>
        <a:xfrm>
          <a:off x="337185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9B0C583-B4BB-478D-A126-071C18D09272}"/>
            </a:ext>
          </a:extLst>
        </xdr:cNvPr>
        <xdr:cNvSpPr txBox="1"/>
      </xdr:nvSpPr>
      <xdr:spPr>
        <a:xfrm>
          <a:off x="337185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81F41DB4-01F5-4294-9D25-AD2A8C427F6A}"/>
            </a:ext>
          </a:extLst>
        </xdr:cNvPr>
        <xdr:cNvSpPr txBox="1"/>
      </xdr:nvSpPr>
      <xdr:spPr>
        <a:xfrm>
          <a:off x="337185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34FE1079-D157-4CAE-A6B3-7D5C7112EFB9}"/>
            </a:ext>
          </a:extLst>
        </xdr:cNvPr>
        <xdr:cNvSpPr txBox="1"/>
      </xdr:nvSpPr>
      <xdr:spPr>
        <a:xfrm>
          <a:off x="337185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A55DEC5-6882-44ED-BFF8-F47FA6D89A40}"/>
            </a:ext>
          </a:extLst>
        </xdr:cNvPr>
        <xdr:cNvSpPr txBox="1"/>
      </xdr:nvSpPr>
      <xdr:spPr>
        <a:xfrm>
          <a:off x="337185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DF9C8542-A438-4346-A53F-1294015A7E3B}"/>
            </a:ext>
          </a:extLst>
        </xdr:cNvPr>
        <xdr:cNvSpPr txBox="1"/>
      </xdr:nvSpPr>
      <xdr:spPr>
        <a:xfrm>
          <a:off x="337185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4B4CF6F2-6A3E-418E-9635-9130AC2CAC33}"/>
            </a:ext>
          </a:extLst>
        </xdr:cNvPr>
        <xdr:cNvSpPr txBox="1"/>
      </xdr:nvSpPr>
      <xdr:spPr>
        <a:xfrm>
          <a:off x="337185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1CFFAFB9-B90D-4B14-B110-FF0371F2D7E2}"/>
            </a:ext>
          </a:extLst>
        </xdr:cNvPr>
        <xdr:cNvSpPr txBox="1"/>
      </xdr:nvSpPr>
      <xdr:spPr>
        <a:xfrm>
          <a:off x="337185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9ABFDF4B-1381-4DAA-AEAB-54F8C24CC8F7}"/>
            </a:ext>
          </a:extLst>
        </xdr:cNvPr>
        <xdr:cNvSpPr txBox="1"/>
      </xdr:nvSpPr>
      <xdr:spPr>
        <a:xfrm>
          <a:off x="337185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31EEDA7-1CEE-4DFA-982B-C800F1145F43}"/>
            </a:ext>
          </a:extLst>
        </xdr:cNvPr>
        <xdr:cNvSpPr txBox="1"/>
      </xdr:nvSpPr>
      <xdr:spPr>
        <a:xfrm>
          <a:off x="337185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54459236-3303-4201-AFED-1AF97BBB6B5E}"/>
            </a:ext>
          </a:extLst>
        </xdr:cNvPr>
        <xdr:cNvSpPr txBox="1"/>
      </xdr:nvSpPr>
      <xdr:spPr>
        <a:xfrm>
          <a:off x="337185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4CE8FF9-D08F-41A4-94CE-6ED27885AFA1}"/>
            </a:ext>
          </a:extLst>
        </xdr:cNvPr>
        <xdr:cNvSpPr txBox="1"/>
      </xdr:nvSpPr>
      <xdr:spPr>
        <a:xfrm>
          <a:off x="337185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9C2523-94FF-4608-9E40-711A3B0220B6}"/>
            </a:ext>
          </a:extLst>
        </xdr:cNvPr>
        <xdr:cNvSpPr txBox="1"/>
      </xdr:nvSpPr>
      <xdr:spPr>
        <a:xfrm>
          <a:off x="337185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B7D02083-6D8A-4B31-AABD-A28211B0B050}"/>
            </a:ext>
          </a:extLst>
        </xdr:cNvPr>
        <xdr:cNvSpPr txBox="1"/>
      </xdr:nvSpPr>
      <xdr:spPr>
        <a:xfrm>
          <a:off x="337185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158ADE5F-8C12-4DC7-A4EA-86DE4BFC1963}"/>
            </a:ext>
          </a:extLst>
        </xdr:cNvPr>
        <xdr:cNvSpPr txBox="1"/>
      </xdr:nvSpPr>
      <xdr:spPr>
        <a:xfrm>
          <a:off x="337185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1CFD1642-E017-42F0-85EA-EC7BE5FBFA41}"/>
            </a:ext>
          </a:extLst>
        </xdr:cNvPr>
        <xdr:cNvSpPr txBox="1"/>
      </xdr:nvSpPr>
      <xdr:spPr>
        <a:xfrm>
          <a:off x="337185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D17ACE7E-354E-422E-9C1D-D7C150C879F4}"/>
            </a:ext>
          </a:extLst>
        </xdr:cNvPr>
        <xdr:cNvSpPr txBox="1"/>
      </xdr:nvSpPr>
      <xdr:spPr>
        <a:xfrm>
          <a:off x="337185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381E07B9-663D-481D-A13A-0F1A1A5AABDF}"/>
            </a:ext>
          </a:extLst>
        </xdr:cNvPr>
        <xdr:cNvSpPr txBox="1"/>
      </xdr:nvSpPr>
      <xdr:spPr>
        <a:xfrm>
          <a:off x="337185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2C1919EC-6412-4C78-B068-31718555FE1F}"/>
            </a:ext>
          </a:extLst>
        </xdr:cNvPr>
        <xdr:cNvSpPr txBox="1"/>
      </xdr:nvSpPr>
      <xdr:spPr>
        <a:xfrm>
          <a:off x="3371850" y="507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DB976A6F-7B0E-4847-B2CC-EA6907D5F4E6}"/>
            </a:ext>
          </a:extLst>
        </xdr:cNvPr>
        <xdr:cNvSpPr txBox="1"/>
      </xdr:nvSpPr>
      <xdr:spPr>
        <a:xfrm>
          <a:off x="3371850" y="507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11DD661-EC02-4390-BE07-1BFF93276A1B}"/>
            </a:ext>
          </a:extLst>
        </xdr:cNvPr>
        <xdr:cNvSpPr txBox="1"/>
      </xdr:nvSpPr>
      <xdr:spPr>
        <a:xfrm>
          <a:off x="3371850" y="507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5D48C584-AF4B-4186-B1C9-70B59E3C52F7}"/>
            </a:ext>
          </a:extLst>
        </xdr:cNvPr>
        <xdr:cNvSpPr txBox="1"/>
      </xdr:nvSpPr>
      <xdr:spPr>
        <a:xfrm>
          <a:off x="3371850" y="507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FD4B0409-1DF2-43EB-B898-90DA9B092051}"/>
            </a:ext>
          </a:extLst>
        </xdr:cNvPr>
        <xdr:cNvSpPr txBox="1"/>
      </xdr:nvSpPr>
      <xdr:spPr>
        <a:xfrm>
          <a:off x="3371850" y="526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8AA1EB98-7A60-4B44-9B60-1C695F85A5FB}"/>
            </a:ext>
          </a:extLst>
        </xdr:cNvPr>
        <xdr:cNvSpPr txBox="1"/>
      </xdr:nvSpPr>
      <xdr:spPr>
        <a:xfrm>
          <a:off x="3371850" y="526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A25EF62D-02BC-4296-BF63-B9961609529C}"/>
            </a:ext>
          </a:extLst>
        </xdr:cNvPr>
        <xdr:cNvSpPr txBox="1"/>
      </xdr:nvSpPr>
      <xdr:spPr>
        <a:xfrm>
          <a:off x="3371850" y="526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420759CE-12F5-4559-BA98-8DAC93D9806A}"/>
            </a:ext>
          </a:extLst>
        </xdr:cNvPr>
        <xdr:cNvSpPr txBox="1"/>
      </xdr:nvSpPr>
      <xdr:spPr>
        <a:xfrm>
          <a:off x="3371850" y="526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10FA3A9-C21E-4A22-957E-F6B62B4D35F9}"/>
            </a:ext>
          </a:extLst>
        </xdr:cNvPr>
        <xdr:cNvSpPr txBox="1"/>
      </xdr:nvSpPr>
      <xdr:spPr>
        <a:xfrm>
          <a:off x="3371850" y="5457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CD0D29B1-3A9A-4C74-967A-EB8101FB8B36}"/>
            </a:ext>
          </a:extLst>
        </xdr:cNvPr>
        <xdr:cNvSpPr txBox="1"/>
      </xdr:nvSpPr>
      <xdr:spPr>
        <a:xfrm>
          <a:off x="3371850" y="5457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FF345BAA-6E93-44EC-9A55-693874B08669}"/>
            </a:ext>
          </a:extLst>
        </xdr:cNvPr>
        <xdr:cNvSpPr txBox="1"/>
      </xdr:nvSpPr>
      <xdr:spPr>
        <a:xfrm>
          <a:off x="3371850" y="5457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C98D93DF-3D22-451C-90BE-3CEFBF75EDC9}"/>
            </a:ext>
          </a:extLst>
        </xdr:cNvPr>
        <xdr:cNvSpPr txBox="1"/>
      </xdr:nvSpPr>
      <xdr:spPr>
        <a:xfrm>
          <a:off x="3371850" y="5457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3C5EAA95-1C9C-47E0-A08E-9E497749D7C8}"/>
            </a:ext>
          </a:extLst>
        </xdr:cNvPr>
        <xdr:cNvSpPr txBox="1"/>
      </xdr:nvSpPr>
      <xdr:spPr>
        <a:xfrm>
          <a:off x="3371850" y="564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301B727-8D34-4349-ADF7-56EF1CDDA656}"/>
            </a:ext>
          </a:extLst>
        </xdr:cNvPr>
        <xdr:cNvSpPr txBox="1"/>
      </xdr:nvSpPr>
      <xdr:spPr>
        <a:xfrm>
          <a:off x="3371850" y="564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4E91ADB7-02E4-4353-BBEA-72A5DE4A365B}"/>
            </a:ext>
          </a:extLst>
        </xdr:cNvPr>
        <xdr:cNvSpPr txBox="1"/>
      </xdr:nvSpPr>
      <xdr:spPr>
        <a:xfrm>
          <a:off x="3371850" y="564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DC6A9B8E-D595-4747-A022-1716582A8208}"/>
            </a:ext>
          </a:extLst>
        </xdr:cNvPr>
        <xdr:cNvSpPr txBox="1"/>
      </xdr:nvSpPr>
      <xdr:spPr>
        <a:xfrm>
          <a:off x="3371850" y="564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8C828CE-73C6-46CC-B998-AF6D353E7892}"/>
            </a:ext>
          </a:extLst>
        </xdr:cNvPr>
        <xdr:cNvSpPr txBox="1"/>
      </xdr:nvSpPr>
      <xdr:spPr>
        <a:xfrm>
          <a:off x="3371850" y="583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C77B86D-5250-4A2E-BCB5-385071009DA9}"/>
            </a:ext>
          </a:extLst>
        </xdr:cNvPr>
        <xdr:cNvSpPr txBox="1"/>
      </xdr:nvSpPr>
      <xdr:spPr>
        <a:xfrm>
          <a:off x="3371850" y="583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7523DEE-8FF0-45FE-BAB0-B014FC1B0ABC}"/>
            </a:ext>
          </a:extLst>
        </xdr:cNvPr>
        <xdr:cNvSpPr txBox="1"/>
      </xdr:nvSpPr>
      <xdr:spPr>
        <a:xfrm>
          <a:off x="3371850" y="583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1C02098-7FC9-4943-AE09-DE7CC78FA251}"/>
            </a:ext>
          </a:extLst>
        </xdr:cNvPr>
        <xdr:cNvSpPr txBox="1"/>
      </xdr:nvSpPr>
      <xdr:spPr>
        <a:xfrm>
          <a:off x="3371850" y="583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E5C4D90-3BA4-4401-BB96-F925495FE1F6}"/>
            </a:ext>
          </a:extLst>
        </xdr:cNvPr>
        <xdr:cNvSpPr txBox="1"/>
      </xdr:nvSpPr>
      <xdr:spPr>
        <a:xfrm>
          <a:off x="3371850" y="6029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9ED78CC-0658-4C7C-BFF7-D1F85813CF6C}"/>
            </a:ext>
          </a:extLst>
        </xdr:cNvPr>
        <xdr:cNvSpPr txBox="1"/>
      </xdr:nvSpPr>
      <xdr:spPr>
        <a:xfrm>
          <a:off x="3371850" y="6029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332CF34B-DE64-4340-AFA7-1711CB1487FE}"/>
            </a:ext>
          </a:extLst>
        </xdr:cNvPr>
        <xdr:cNvSpPr txBox="1"/>
      </xdr:nvSpPr>
      <xdr:spPr>
        <a:xfrm>
          <a:off x="3371850" y="6029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AE70AC1A-BD57-4131-AE9F-C54F601423D5}"/>
            </a:ext>
          </a:extLst>
        </xdr:cNvPr>
        <xdr:cNvSpPr txBox="1"/>
      </xdr:nvSpPr>
      <xdr:spPr>
        <a:xfrm>
          <a:off x="3371850" y="6029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F600EA06-AF8E-4177-AFBA-5C3F6414265D}"/>
            </a:ext>
          </a:extLst>
        </xdr:cNvPr>
        <xdr:cNvSpPr txBox="1"/>
      </xdr:nvSpPr>
      <xdr:spPr>
        <a:xfrm>
          <a:off x="3371850" y="6219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2EABEB9-1B1A-40A5-8A27-6B712908C9CB}"/>
            </a:ext>
          </a:extLst>
        </xdr:cNvPr>
        <xdr:cNvSpPr txBox="1"/>
      </xdr:nvSpPr>
      <xdr:spPr>
        <a:xfrm>
          <a:off x="3371850" y="6219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E9C6316-27C7-4652-88D4-9EC4BC492A4D}"/>
            </a:ext>
          </a:extLst>
        </xdr:cNvPr>
        <xdr:cNvSpPr txBox="1"/>
      </xdr:nvSpPr>
      <xdr:spPr>
        <a:xfrm>
          <a:off x="3371850" y="6219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54F1D5B-173F-4D1F-B3CC-6F26D70558CD}"/>
            </a:ext>
          </a:extLst>
        </xdr:cNvPr>
        <xdr:cNvSpPr txBox="1"/>
      </xdr:nvSpPr>
      <xdr:spPr>
        <a:xfrm>
          <a:off x="3371850" y="6219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5B4B73EE-4857-4C91-BA26-3943F7E8425D}"/>
            </a:ext>
          </a:extLst>
        </xdr:cNvPr>
        <xdr:cNvSpPr txBox="1"/>
      </xdr:nvSpPr>
      <xdr:spPr>
        <a:xfrm>
          <a:off x="3371850" y="641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1FDD0F65-D818-4686-9F61-C29CEB10580E}"/>
            </a:ext>
          </a:extLst>
        </xdr:cNvPr>
        <xdr:cNvSpPr txBox="1"/>
      </xdr:nvSpPr>
      <xdr:spPr>
        <a:xfrm>
          <a:off x="3371850" y="641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FC63FF4-6B40-4E75-A3B1-7B87E8720DF6}"/>
            </a:ext>
          </a:extLst>
        </xdr:cNvPr>
        <xdr:cNvSpPr txBox="1"/>
      </xdr:nvSpPr>
      <xdr:spPr>
        <a:xfrm>
          <a:off x="3371850" y="641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A0698845-A5F4-456D-BAB4-A7A8870CFE75}"/>
            </a:ext>
          </a:extLst>
        </xdr:cNvPr>
        <xdr:cNvSpPr txBox="1"/>
      </xdr:nvSpPr>
      <xdr:spPr>
        <a:xfrm>
          <a:off x="3371850" y="641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9A2E641-D1B5-4EEC-89AB-DB2B3B32301F}"/>
            </a:ext>
          </a:extLst>
        </xdr:cNvPr>
        <xdr:cNvSpPr txBox="1"/>
      </xdr:nvSpPr>
      <xdr:spPr>
        <a:xfrm>
          <a:off x="3371850" y="660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D5810EE6-34B9-4A49-98B1-1389FF27C0EF}"/>
            </a:ext>
          </a:extLst>
        </xdr:cNvPr>
        <xdr:cNvSpPr txBox="1"/>
      </xdr:nvSpPr>
      <xdr:spPr>
        <a:xfrm>
          <a:off x="3371850" y="660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B5CEE15-C1AA-49A6-8216-30DC7C90FC87}"/>
            </a:ext>
          </a:extLst>
        </xdr:cNvPr>
        <xdr:cNvSpPr txBox="1"/>
      </xdr:nvSpPr>
      <xdr:spPr>
        <a:xfrm>
          <a:off x="3371850" y="660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633C79B-B2C1-434F-9C1D-7A49CF849915}"/>
            </a:ext>
          </a:extLst>
        </xdr:cNvPr>
        <xdr:cNvSpPr txBox="1"/>
      </xdr:nvSpPr>
      <xdr:spPr>
        <a:xfrm>
          <a:off x="3371850" y="660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822D248-EA2F-41CE-89FB-E75CAE410D7B}"/>
            </a:ext>
          </a:extLst>
        </xdr:cNvPr>
        <xdr:cNvSpPr txBox="1"/>
      </xdr:nvSpPr>
      <xdr:spPr>
        <a:xfrm>
          <a:off x="3371850" y="679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4F2B687D-9FC7-40E8-A600-3B1D57C12532}"/>
            </a:ext>
          </a:extLst>
        </xdr:cNvPr>
        <xdr:cNvSpPr txBox="1"/>
      </xdr:nvSpPr>
      <xdr:spPr>
        <a:xfrm>
          <a:off x="3371850" y="679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46A88521-51E8-46F6-A09D-1DE164AD6496}"/>
            </a:ext>
          </a:extLst>
        </xdr:cNvPr>
        <xdr:cNvSpPr txBox="1"/>
      </xdr:nvSpPr>
      <xdr:spPr>
        <a:xfrm>
          <a:off x="3371850" y="679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F1A08147-F0A8-4E30-913D-F3737EEA2711}"/>
            </a:ext>
          </a:extLst>
        </xdr:cNvPr>
        <xdr:cNvSpPr txBox="1"/>
      </xdr:nvSpPr>
      <xdr:spPr>
        <a:xfrm>
          <a:off x="3371850" y="679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19ACF8-D638-47FD-B497-B6A50510D9BB}"/>
            </a:ext>
          </a:extLst>
        </xdr:cNvPr>
        <xdr:cNvSpPr txBox="1"/>
      </xdr:nvSpPr>
      <xdr:spPr>
        <a:xfrm>
          <a:off x="3371850" y="698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CDA42A09-82C4-4D3C-9835-72A4AABDA827}"/>
            </a:ext>
          </a:extLst>
        </xdr:cNvPr>
        <xdr:cNvSpPr txBox="1"/>
      </xdr:nvSpPr>
      <xdr:spPr>
        <a:xfrm>
          <a:off x="3371850" y="698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0E06106-6AF1-4F1F-886E-92F3553CF036}"/>
            </a:ext>
          </a:extLst>
        </xdr:cNvPr>
        <xdr:cNvSpPr txBox="1"/>
      </xdr:nvSpPr>
      <xdr:spPr>
        <a:xfrm>
          <a:off x="3371850" y="698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63F01316-77FA-44E0-94D8-7FFD4EF73315}"/>
            </a:ext>
          </a:extLst>
        </xdr:cNvPr>
        <xdr:cNvSpPr txBox="1"/>
      </xdr:nvSpPr>
      <xdr:spPr>
        <a:xfrm>
          <a:off x="3371850" y="698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BD41912D-8E9F-496D-B264-8F939C20B8A9}"/>
            </a:ext>
          </a:extLst>
        </xdr:cNvPr>
        <xdr:cNvSpPr txBox="1"/>
      </xdr:nvSpPr>
      <xdr:spPr>
        <a:xfrm>
          <a:off x="3371850" y="717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532C51-7C7E-4855-9919-FC861AE00B76}"/>
            </a:ext>
          </a:extLst>
        </xdr:cNvPr>
        <xdr:cNvSpPr txBox="1"/>
      </xdr:nvSpPr>
      <xdr:spPr>
        <a:xfrm>
          <a:off x="3371850" y="717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B267F6C5-DB83-4DFE-B683-BB367BE3C042}"/>
            </a:ext>
          </a:extLst>
        </xdr:cNvPr>
        <xdr:cNvSpPr txBox="1"/>
      </xdr:nvSpPr>
      <xdr:spPr>
        <a:xfrm>
          <a:off x="3371850" y="717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14038DFA-C6F7-41FA-A019-74A1BB1020C7}"/>
            </a:ext>
          </a:extLst>
        </xdr:cNvPr>
        <xdr:cNvSpPr txBox="1"/>
      </xdr:nvSpPr>
      <xdr:spPr>
        <a:xfrm>
          <a:off x="3371850" y="717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7A7A297-7E45-4903-9241-49D635D392A8}"/>
            </a:ext>
          </a:extLst>
        </xdr:cNvPr>
        <xdr:cNvSpPr txBox="1"/>
      </xdr:nvSpPr>
      <xdr:spPr>
        <a:xfrm>
          <a:off x="3371850" y="736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F092CA53-9C90-4A7A-811A-FA3C5DB07570}"/>
            </a:ext>
          </a:extLst>
        </xdr:cNvPr>
        <xdr:cNvSpPr txBox="1"/>
      </xdr:nvSpPr>
      <xdr:spPr>
        <a:xfrm>
          <a:off x="3371850" y="736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C84F2D4C-66B2-4101-85EA-C114E8923B95}"/>
            </a:ext>
          </a:extLst>
        </xdr:cNvPr>
        <xdr:cNvSpPr txBox="1"/>
      </xdr:nvSpPr>
      <xdr:spPr>
        <a:xfrm>
          <a:off x="3371850" y="736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06DC7EA-8C5B-4845-9C4E-440D5F2E99DB}"/>
            </a:ext>
          </a:extLst>
        </xdr:cNvPr>
        <xdr:cNvSpPr txBox="1"/>
      </xdr:nvSpPr>
      <xdr:spPr>
        <a:xfrm>
          <a:off x="3371850" y="736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1553C8-EAA6-4194-B575-2F19904ECCC8}"/>
            </a:ext>
          </a:extLst>
        </xdr:cNvPr>
        <xdr:cNvSpPr txBox="1"/>
      </xdr:nvSpPr>
      <xdr:spPr>
        <a:xfrm>
          <a:off x="3371850" y="755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66468C47-3E26-4B9A-85FD-E279890BB9E6}"/>
            </a:ext>
          </a:extLst>
        </xdr:cNvPr>
        <xdr:cNvSpPr txBox="1"/>
      </xdr:nvSpPr>
      <xdr:spPr>
        <a:xfrm>
          <a:off x="3371850" y="755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E4A3571F-4779-496F-901D-C4358EE8912A}"/>
            </a:ext>
          </a:extLst>
        </xdr:cNvPr>
        <xdr:cNvSpPr txBox="1"/>
      </xdr:nvSpPr>
      <xdr:spPr>
        <a:xfrm>
          <a:off x="3371850" y="755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72F0782-96E6-4CD1-8D0A-D509DF272A15}"/>
            </a:ext>
          </a:extLst>
        </xdr:cNvPr>
        <xdr:cNvSpPr txBox="1"/>
      </xdr:nvSpPr>
      <xdr:spPr>
        <a:xfrm>
          <a:off x="3371850" y="755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E827D66-CA90-458C-9271-AF9DCFE45B99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8926495-AF73-40F1-AD10-338097010D1D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46A5EA65-05D9-40F8-820F-59A5C962E6CF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7115C7B-AA5D-4512-92B6-0AFECB46E6DB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ED578DF-CABC-4388-8A40-735C50382EA3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B4369C71-E3E9-4133-A8BE-1AFAD2B3AE54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3D32760-ECB3-444A-B854-532D2AF4F1B1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9037D6AE-2B10-4441-A630-A295F4E860FC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699393D-38E5-4E17-A5FF-4D04BAFE2982}"/>
            </a:ext>
          </a:extLst>
        </xdr:cNvPr>
        <xdr:cNvSpPr txBox="1"/>
      </xdr:nvSpPr>
      <xdr:spPr>
        <a:xfrm>
          <a:off x="3371850" y="393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861D94D0-0308-48A8-B0F5-1E8C79F667D7}"/>
            </a:ext>
          </a:extLst>
        </xdr:cNvPr>
        <xdr:cNvSpPr txBox="1"/>
      </xdr:nvSpPr>
      <xdr:spPr>
        <a:xfrm>
          <a:off x="3371850" y="393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9F904273-0D4D-43F7-B049-3308D2D0676B}"/>
            </a:ext>
          </a:extLst>
        </xdr:cNvPr>
        <xdr:cNvSpPr txBox="1"/>
      </xdr:nvSpPr>
      <xdr:spPr>
        <a:xfrm>
          <a:off x="337185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24F171CA-DACF-47B2-B524-5A50C9061492}"/>
            </a:ext>
          </a:extLst>
        </xdr:cNvPr>
        <xdr:cNvSpPr txBox="1"/>
      </xdr:nvSpPr>
      <xdr:spPr>
        <a:xfrm>
          <a:off x="337185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CA51B4C0-DD1B-44B8-917B-CDB77316E7D3}"/>
            </a:ext>
          </a:extLst>
        </xdr:cNvPr>
        <xdr:cNvSpPr txBox="1"/>
      </xdr:nvSpPr>
      <xdr:spPr>
        <a:xfrm>
          <a:off x="337185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E86C9540-DECF-4F8E-8027-82CDE1C14EB1}"/>
            </a:ext>
          </a:extLst>
        </xdr:cNvPr>
        <xdr:cNvSpPr txBox="1"/>
      </xdr:nvSpPr>
      <xdr:spPr>
        <a:xfrm>
          <a:off x="337185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B0ABF26A-A87C-41E8-A3EA-92980586BF14}"/>
            </a:ext>
          </a:extLst>
        </xdr:cNvPr>
        <xdr:cNvSpPr txBox="1"/>
      </xdr:nvSpPr>
      <xdr:spPr>
        <a:xfrm>
          <a:off x="337185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0EC4CFB-E5C4-45E7-969F-57D8A1CE6686}"/>
            </a:ext>
          </a:extLst>
        </xdr:cNvPr>
        <xdr:cNvSpPr txBox="1"/>
      </xdr:nvSpPr>
      <xdr:spPr>
        <a:xfrm>
          <a:off x="337185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58EEC83-DF35-4941-9EA0-D207E374F5E5}"/>
            </a:ext>
          </a:extLst>
        </xdr:cNvPr>
        <xdr:cNvSpPr txBox="1"/>
      </xdr:nvSpPr>
      <xdr:spPr>
        <a:xfrm>
          <a:off x="337185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B9AFE067-4C37-4C61-B13B-B7BFCEEFE2CA}"/>
            </a:ext>
          </a:extLst>
        </xdr:cNvPr>
        <xdr:cNvSpPr txBox="1"/>
      </xdr:nvSpPr>
      <xdr:spPr>
        <a:xfrm>
          <a:off x="337185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EA3F9A1-4873-4846-914F-1866501A33AF}"/>
            </a:ext>
          </a:extLst>
        </xdr:cNvPr>
        <xdr:cNvSpPr txBox="1"/>
      </xdr:nvSpPr>
      <xdr:spPr>
        <a:xfrm>
          <a:off x="337185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6FD7788B-BCE1-4147-BABB-2423B5DBB139}"/>
            </a:ext>
          </a:extLst>
        </xdr:cNvPr>
        <xdr:cNvSpPr txBox="1"/>
      </xdr:nvSpPr>
      <xdr:spPr>
        <a:xfrm>
          <a:off x="337185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99BB6576-9729-4DE8-B459-CFF6560FE4D1}"/>
            </a:ext>
          </a:extLst>
        </xdr:cNvPr>
        <xdr:cNvSpPr txBox="1"/>
      </xdr:nvSpPr>
      <xdr:spPr>
        <a:xfrm>
          <a:off x="3371850" y="507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175CF256-AB47-4765-B7A1-F9423B028488}"/>
            </a:ext>
          </a:extLst>
        </xdr:cNvPr>
        <xdr:cNvSpPr txBox="1"/>
      </xdr:nvSpPr>
      <xdr:spPr>
        <a:xfrm>
          <a:off x="3371850" y="507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3F639582-D18E-46EB-938D-87BEFABB4CCE}"/>
            </a:ext>
          </a:extLst>
        </xdr:cNvPr>
        <xdr:cNvSpPr txBox="1"/>
      </xdr:nvSpPr>
      <xdr:spPr>
        <a:xfrm>
          <a:off x="3371850" y="526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75E426D0-AE71-4478-A35D-056B311716F5}"/>
            </a:ext>
          </a:extLst>
        </xdr:cNvPr>
        <xdr:cNvSpPr txBox="1"/>
      </xdr:nvSpPr>
      <xdr:spPr>
        <a:xfrm>
          <a:off x="3371850" y="526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3DBCACE8-FA27-46B3-B7D4-BFA59DA6529E}"/>
            </a:ext>
          </a:extLst>
        </xdr:cNvPr>
        <xdr:cNvSpPr txBox="1"/>
      </xdr:nvSpPr>
      <xdr:spPr>
        <a:xfrm>
          <a:off x="3371850" y="5457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AF27A00-B066-4996-BAB3-899053789A44}"/>
            </a:ext>
          </a:extLst>
        </xdr:cNvPr>
        <xdr:cNvSpPr txBox="1"/>
      </xdr:nvSpPr>
      <xdr:spPr>
        <a:xfrm>
          <a:off x="3371850" y="5457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285FB5D7-9888-4E06-B806-E3EBF3E79AE8}"/>
            </a:ext>
          </a:extLst>
        </xdr:cNvPr>
        <xdr:cNvSpPr txBox="1"/>
      </xdr:nvSpPr>
      <xdr:spPr>
        <a:xfrm>
          <a:off x="3371850" y="564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FF21DFF-19AD-46B8-B00C-BD3461896388}"/>
            </a:ext>
          </a:extLst>
        </xdr:cNvPr>
        <xdr:cNvSpPr txBox="1"/>
      </xdr:nvSpPr>
      <xdr:spPr>
        <a:xfrm>
          <a:off x="3371850" y="564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4BFE551B-95DF-4D23-ABD0-8AB87E05EE83}"/>
            </a:ext>
          </a:extLst>
        </xdr:cNvPr>
        <xdr:cNvSpPr txBox="1"/>
      </xdr:nvSpPr>
      <xdr:spPr>
        <a:xfrm>
          <a:off x="3371850" y="583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AC3C9B9-AE89-49CC-8265-AB76CE5DC03C}"/>
            </a:ext>
          </a:extLst>
        </xdr:cNvPr>
        <xdr:cNvSpPr txBox="1"/>
      </xdr:nvSpPr>
      <xdr:spPr>
        <a:xfrm>
          <a:off x="3371850" y="583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E0EC573F-2128-45C8-AF2D-8435E07C82FB}"/>
            </a:ext>
          </a:extLst>
        </xdr:cNvPr>
        <xdr:cNvSpPr txBox="1"/>
      </xdr:nvSpPr>
      <xdr:spPr>
        <a:xfrm>
          <a:off x="3371850" y="6029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76B17DC-1C19-4B2F-881D-A23FEBA8A728}"/>
            </a:ext>
          </a:extLst>
        </xdr:cNvPr>
        <xdr:cNvSpPr txBox="1"/>
      </xdr:nvSpPr>
      <xdr:spPr>
        <a:xfrm>
          <a:off x="3371850" y="6029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195BBF4-22FC-46E5-8552-E620F7E849C9}"/>
            </a:ext>
          </a:extLst>
        </xdr:cNvPr>
        <xdr:cNvSpPr txBox="1"/>
      </xdr:nvSpPr>
      <xdr:spPr>
        <a:xfrm>
          <a:off x="3371850" y="6219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6BAD5DAB-39DF-4C82-81B5-42AEEB3A1247}"/>
            </a:ext>
          </a:extLst>
        </xdr:cNvPr>
        <xdr:cNvSpPr txBox="1"/>
      </xdr:nvSpPr>
      <xdr:spPr>
        <a:xfrm>
          <a:off x="3371850" y="6219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5D4D7252-B70F-420E-BFD8-88EE81055CA8}"/>
            </a:ext>
          </a:extLst>
        </xdr:cNvPr>
        <xdr:cNvSpPr txBox="1"/>
      </xdr:nvSpPr>
      <xdr:spPr>
        <a:xfrm>
          <a:off x="3371850" y="641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B169843-6F43-42C7-935E-2FA0578A946D}"/>
            </a:ext>
          </a:extLst>
        </xdr:cNvPr>
        <xdr:cNvSpPr txBox="1"/>
      </xdr:nvSpPr>
      <xdr:spPr>
        <a:xfrm>
          <a:off x="3371850" y="641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3B770FC-B9AD-4A44-B137-5A23E0C20318}"/>
            </a:ext>
          </a:extLst>
        </xdr:cNvPr>
        <xdr:cNvSpPr txBox="1"/>
      </xdr:nvSpPr>
      <xdr:spPr>
        <a:xfrm>
          <a:off x="3371850" y="660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AA6DB270-4794-42D4-96A4-7D1C251AB3D2}"/>
            </a:ext>
          </a:extLst>
        </xdr:cNvPr>
        <xdr:cNvSpPr txBox="1"/>
      </xdr:nvSpPr>
      <xdr:spPr>
        <a:xfrm>
          <a:off x="3371850" y="660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8A9559BA-DD82-4870-88C6-754EFFB64AE0}"/>
            </a:ext>
          </a:extLst>
        </xdr:cNvPr>
        <xdr:cNvSpPr txBox="1"/>
      </xdr:nvSpPr>
      <xdr:spPr>
        <a:xfrm>
          <a:off x="3371850" y="679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86897DE6-2CA2-4823-AA70-8E79557F1809}"/>
            </a:ext>
          </a:extLst>
        </xdr:cNvPr>
        <xdr:cNvSpPr txBox="1"/>
      </xdr:nvSpPr>
      <xdr:spPr>
        <a:xfrm>
          <a:off x="3371850" y="679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641D12A1-8D7C-4DC5-8CEF-3C38F424931E}"/>
            </a:ext>
          </a:extLst>
        </xdr:cNvPr>
        <xdr:cNvSpPr txBox="1"/>
      </xdr:nvSpPr>
      <xdr:spPr>
        <a:xfrm>
          <a:off x="3371850" y="698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F5902F18-CDA6-44AD-B7A4-80DACC7F868B}"/>
            </a:ext>
          </a:extLst>
        </xdr:cNvPr>
        <xdr:cNvSpPr txBox="1"/>
      </xdr:nvSpPr>
      <xdr:spPr>
        <a:xfrm>
          <a:off x="3371850" y="698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3F41EE7C-05A7-4762-AFDA-10E272C2082B}"/>
            </a:ext>
          </a:extLst>
        </xdr:cNvPr>
        <xdr:cNvSpPr txBox="1"/>
      </xdr:nvSpPr>
      <xdr:spPr>
        <a:xfrm>
          <a:off x="3371850" y="717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3601410-F81B-440C-A170-B90BBFA2E487}"/>
            </a:ext>
          </a:extLst>
        </xdr:cNvPr>
        <xdr:cNvSpPr txBox="1"/>
      </xdr:nvSpPr>
      <xdr:spPr>
        <a:xfrm>
          <a:off x="3371850" y="717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59405F80-1A29-49CA-BC46-3EFF52999F3D}"/>
            </a:ext>
          </a:extLst>
        </xdr:cNvPr>
        <xdr:cNvSpPr txBox="1"/>
      </xdr:nvSpPr>
      <xdr:spPr>
        <a:xfrm>
          <a:off x="3371850" y="736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792CF1C2-0F73-4121-919E-F50D0EF4B65D}"/>
            </a:ext>
          </a:extLst>
        </xdr:cNvPr>
        <xdr:cNvSpPr txBox="1"/>
      </xdr:nvSpPr>
      <xdr:spPr>
        <a:xfrm>
          <a:off x="3371850" y="736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CB2661C-806A-49E2-B3C7-6731C944AD20}"/>
            </a:ext>
          </a:extLst>
        </xdr:cNvPr>
        <xdr:cNvSpPr txBox="1"/>
      </xdr:nvSpPr>
      <xdr:spPr>
        <a:xfrm>
          <a:off x="3371850" y="755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D462421-714F-44FD-8D16-15B6174FB1BE}"/>
            </a:ext>
          </a:extLst>
        </xdr:cNvPr>
        <xdr:cNvSpPr txBox="1"/>
      </xdr:nvSpPr>
      <xdr:spPr>
        <a:xfrm>
          <a:off x="3371850" y="755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B2C6CE66-E078-4102-A788-36B453C88572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F3BDB74-CD4F-48D8-A035-B16182FF20F6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AAC3D33-3FF6-4CAC-ACF3-FFF2D554E98D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86FC864-02FD-4948-B18A-1B5851BFBAAF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3E2FDAB-8DED-4D24-9142-25DE5BD7F5EC}"/>
            </a:ext>
          </a:extLst>
        </xdr:cNvPr>
        <xdr:cNvSpPr txBox="1"/>
      </xdr:nvSpPr>
      <xdr:spPr>
        <a:xfrm>
          <a:off x="3371850" y="393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51D46B77-14B5-4AC1-8E67-660C287CED1B}"/>
            </a:ext>
          </a:extLst>
        </xdr:cNvPr>
        <xdr:cNvSpPr txBox="1"/>
      </xdr:nvSpPr>
      <xdr:spPr>
        <a:xfrm>
          <a:off x="3371850" y="393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D25339C-853A-4038-B063-FB7B93AD21D8}"/>
            </a:ext>
          </a:extLst>
        </xdr:cNvPr>
        <xdr:cNvSpPr txBox="1"/>
      </xdr:nvSpPr>
      <xdr:spPr>
        <a:xfrm>
          <a:off x="337185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E389481E-CD2A-4E46-A79C-7BE34CA97747}"/>
            </a:ext>
          </a:extLst>
        </xdr:cNvPr>
        <xdr:cNvSpPr txBox="1"/>
      </xdr:nvSpPr>
      <xdr:spPr>
        <a:xfrm>
          <a:off x="337185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2E2FDF52-ABCD-46EA-8CA1-ED61CDC9FD6E}"/>
            </a:ext>
          </a:extLst>
        </xdr:cNvPr>
        <xdr:cNvSpPr txBox="1"/>
      </xdr:nvSpPr>
      <xdr:spPr>
        <a:xfrm>
          <a:off x="337185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428BB9A2-1E70-413E-8877-43130EB582F3}"/>
            </a:ext>
          </a:extLst>
        </xdr:cNvPr>
        <xdr:cNvSpPr txBox="1"/>
      </xdr:nvSpPr>
      <xdr:spPr>
        <a:xfrm>
          <a:off x="337185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7E97DC89-880E-4C99-9450-E1F00427B925}"/>
            </a:ext>
          </a:extLst>
        </xdr:cNvPr>
        <xdr:cNvSpPr txBox="1"/>
      </xdr:nvSpPr>
      <xdr:spPr>
        <a:xfrm>
          <a:off x="337185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829CDE96-403B-4EF8-853E-50C2DAE44F66}"/>
            </a:ext>
          </a:extLst>
        </xdr:cNvPr>
        <xdr:cNvSpPr txBox="1"/>
      </xdr:nvSpPr>
      <xdr:spPr>
        <a:xfrm>
          <a:off x="337185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EDF124F-0B49-447C-B9EA-6DB009879733}"/>
            </a:ext>
          </a:extLst>
        </xdr:cNvPr>
        <xdr:cNvSpPr txBox="1"/>
      </xdr:nvSpPr>
      <xdr:spPr>
        <a:xfrm>
          <a:off x="337185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BED4A532-C0D6-49C8-B6A9-3C52198E98A6}"/>
            </a:ext>
          </a:extLst>
        </xdr:cNvPr>
        <xdr:cNvSpPr txBox="1"/>
      </xdr:nvSpPr>
      <xdr:spPr>
        <a:xfrm>
          <a:off x="337185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A5F4A2C-2679-473B-ABBA-9BA21FCEA281}"/>
            </a:ext>
          </a:extLst>
        </xdr:cNvPr>
        <xdr:cNvSpPr txBox="1"/>
      </xdr:nvSpPr>
      <xdr:spPr>
        <a:xfrm>
          <a:off x="337185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2EAE9B21-B4E6-4736-8DA2-4568A67DE8F6}"/>
            </a:ext>
          </a:extLst>
        </xdr:cNvPr>
        <xdr:cNvSpPr txBox="1"/>
      </xdr:nvSpPr>
      <xdr:spPr>
        <a:xfrm>
          <a:off x="337185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0A5E183-7AE9-476A-9C01-CD819B1FEB1E}"/>
            </a:ext>
          </a:extLst>
        </xdr:cNvPr>
        <xdr:cNvSpPr txBox="1"/>
      </xdr:nvSpPr>
      <xdr:spPr>
        <a:xfrm>
          <a:off x="3371850" y="507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7CF65C8B-71FC-4925-A1EC-21AD7057D5A5}"/>
            </a:ext>
          </a:extLst>
        </xdr:cNvPr>
        <xdr:cNvSpPr txBox="1"/>
      </xdr:nvSpPr>
      <xdr:spPr>
        <a:xfrm>
          <a:off x="3371850" y="507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C863E2A4-FBA3-46CE-ACA7-36223F83AD37}"/>
            </a:ext>
          </a:extLst>
        </xdr:cNvPr>
        <xdr:cNvSpPr txBox="1"/>
      </xdr:nvSpPr>
      <xdr:spPr>
        <a:xfrm>
          <a:off x="3371850" y="526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A8B2E52-7468-4E32-852C-18F30511914E}"/>
            </a:ext>
          </a:extLst>
        </xdr:cNvPr>
        <xdr:cNvSpPr txBox="1"/>
      </xdr:nvSpPr>
      <xdr:spPr>
        <a:xfrm>
          <a:off x="3371850" y="526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3367C4CF-28E2-4B4F-8083-B032D46C4998}"/>
            </a:ext>
          </a:extLst>
        </xdr:cNvPr>
        <xdr:cNvSpPr txBox="1"/>
      </xdr:nvSpPr>
      <xdr:spPr>
        <a:xfrm>
          <a:off x="3371850" y="5457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141FD2-7D24-4B47-A6DC-03D75561EF4A}"/>
            </a:ext>
          </a:extLst>
        </xdr:cNvPr>
        <xdr:cNvSpPr txBox="1"/>
      </xdr:nvSpPr>
      <xdr:spPr>
        <a:xfrm>
          <a:off x="3371850" y="5457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A0793F8-6ECB-4CAB-BF8C-567C594F671E}"/>
            </a:ext>
          </a:extLst>
        </xdr:cNvPr>
        <xdr:cNvSpPr txBox="1"/>
      </xdr:nvSpPr>
      <xdr:spPr>
        <a:xfrm>
          <a:off x="3371850" y="564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9D2FA68-6545-4CDC-85F4-C480D1E724BB}"/>
            </a:ext>
          </a:extLst>
        </xdr:cNvPr>
        <xdr:cNvSpPr txBox="1"/>
      </xdr:nvSpPr>
      <xdr:spPr>
        <a:xfrm>
          <a:off x="3371850" y="564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B6FF07AC-4A49-454E-BC4F-06F8EA7F0425}"/>
            </a:ext>
          </a:extLst>
        </xdr:cNvPr>
        <xdr:cNvSpPr txBox="1"/>
      </xdr:nvSpPr>
      <xdr:spPr>
        <a:xfrm>
          <a:off x="3371850" y="583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E81C207-3D5B-4CCD-B42C-3AF96D300A4A}"/>
            </a:ext>
          </a:extLst>
        </xdr:cNvPr>
        <xdr:cNvSpPr txBox="1"/>
      </xdr:nvSpPr>
      <xdr:spPr>
        <a:xfrm>
          <a:off x="3371850" y="583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5C4A30A7-056F-44CC-8BF8-56217C553549}"/>
            </a:ext>
          </a:extLst>
        </xdr:cNvPr>
        <xdr:cNvSpPr txBox="1"/>
      </xdr:nvSpPr>
      <xdr:spPr>
        <a:xfrm>
          <a:off x="3371850" y="6029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7F87C93-F716-4FEF-8FD9-EC43536AE3B7}"/>
            </a:ext>
          </a:extLst>
        </xdr:cNvPr>
        <xdr:cNvSpPr txBox="1"/>
      </xdr:nvSpPr>
      <xdr:spPr>
        <a:xfrm>
          <a:off x="3371850" y="6029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EBF0F425-6B75-49FE-83DA-21CC09E48546}"/>
            </a:ext>
          </a:extLst>
        </xdr:cNvPr>
        <xdr:cNvSpPr txBox="1"/>
      </xdr:nvSpPr>
      <xdr:spPr>
        <a:xfrm>
          <a:off x="3371850" y="6219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38D1CC41-EB83-49EC-9325-E0A60B534A9E}"/>
            </a:ext>
          </a:extLst>
        </xdr:cNvPr>
        <xdr:cNvSpPr txBox="1"/>
      </xdr:nvSpPr>
      <xdr:spPr>
        <a:xfrm>
          <a:off x="3371850" y="6219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C396BC83-2A73-4A63-9F31-AD29A0065246}"/>
            </a:ext>
          </a:extLst>
        </xdr:cNvPr>
        <xdr:cNvSpPr txBox="1"/>
      </xdr:nvSpPr>
      <xdr:spPr>
        <a:xfrm>
          <a:off x="3371850" y="641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D2C522F1-5FBC-4FF2-A5A1-A12075721EEB}"/>
            </a:ext>
          </a:extLst>
        </xdr:cNvPr>
        <xdr:cNvSpPr txBox="1"/>
      </xdr:nvSpPr>
      <xdr:spPr>
        <a:xfrm>
          <a:off x="3371850" y="641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2E46C5F-5A0A-4607-B1B4-C59031FAD0B0}"/>
            </a:ext>
          </a:extLst>
        </xdr:cNvPr>
        <xdr:cNvSpPr txBox="1"/>
      </xdr:nvSpPr>
      <xdr:spPr>
        <a:xfrm>
          <a:off x="3371850" y="660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D316CA6F-42B7-4CB7-9F66-E39212B709B4}"/>
            </a:ext>
          </a:extLst>
        </xdr:cNvPr>
        <xdr:cNvSpPr txBox="1"/>
      </xdr:nvSpPr>
      <xdr:spPr>
        <a:xfrm>
          <a:off x="3371850" y="660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428F6CE6-B550-4EEC-B47F-96603F077A69}"/>
            </a:ext>
          </a:extLst>
        </xdr:cNvPr>
        <xdr:cNvSpPr txBox="1"/>
      </xdr:nvSpPr>
      <xdr:spPr>
        <a:xfrm>
          <a:off x="3371850" y="679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3681DC27-7A64-4D88-ACEC-ADD511BE389A}"/>
            </a:ext>
          </a:extLst>
        </xdr:cNvPr>
        <xdr:cNvSpPr txBox="1"/>
      </xdr:nvSpPr>
      <xdr:spPr>
        <a:xfrm>
          <a:off x="3371850" y="679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ECE9A8C-39E4-46BE-8774-97AC95EBF8D5}"/>
            </a:ext>
          </a:extLst>
        </xdr:cNvPr>
        <xdr:cNvSpPr txBox="1"/>
      </xdr:nvSpPr>
      <xdr:spPr>
        <a:xfrm>
          <a:off x="3371850" y="698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9325BDEB-FFDB-45F1-94FC-2827273E0914}"/>
            </a:ext>
          </a:extLst>
        </xdr:cNvPr>
        <xdr:cNvSpPr txBox="1"/>
      </xdr:nvSpPr>
      <xdr:spPr>
        <a:xfrm>
          <a:off x="3371850" y="698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53D5E5E4-F44C-40D5-985A-E0903F12A18F}"/>
            </a:ext>
          </a:extLst>
        </xdr:cNvPr>
        <xdr:cNvSpPr txBox="1"/>
      </xdr:nvSpPr>
      <xdr:spPr>
        <a:xfrm>
          <a:off x="3371850" y="717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CADBFFCB-FA34-4F3A-9DB8-12CBC15DC965}"/>
            </a:ext>
          </a:extLst>
        </xdr:cNvPr>
        <xdr:cNvSpPr txBox="1"/>
      </xdr:nvSpPr>
      <xdr:spPr>
        <a:xfrm>
          <a:off x="3371850" y="717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51D2019E-8D6F-46E5-9B1E-9FED7EFC135F}"/>
            </a:ext>
          </a:extLst>
        </xdr:cNvPr>
        <xdr:cNvSpPr txBox="1"/>
      </xdr:nvSpPr>
      <xdr:spPr>
        <a:xfrm>
          <a:off x="3371850" y="736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A0EDAF01-213B-446F-A85D-E88F8DE80619}"/>
            </a:ext>
          </a:extLst>
        </xdr:cNvPr>
        <xdr:cNvSpPr txBox="1"/>
      </xdr:nvSpPr>
      <xdr:spPr>
        <a:xfrm>
          <a:off x="3371850" y="736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87991397-8231-4BD9-8D15-7A9B5F26363D}"/>
            </a:ext>
          </a:extLst>
        </xdr:cNvPr>
        <xdr:cNvSpPr txBox="1"/>
      </xdr:nvSpPr>
      <xdr:spPr>
        <a:xfrm>
          <a:off x="3371850" y="755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A3271817-DDA0-41CD-BB21-27819578533A}"/>
            </a:ext>
          </a:extLst>
        </xdr:cNvPr>
        <xdr:cNvSpPr txBox="1"/>
      </xdr:nvSpPr>
      <xdr:spPr>
        <a:xfrm>
          <a:off x="3371850" y="755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9562E287-0588-44D8-AB30-CE87C8034534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E0AB3EFD-D5B8-4007-939C-61A0FDDEC568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A17895DC-7D9E-4379-BDE1-023EB882D56C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75D41392-2725-4F85-8004-2509BE4443B0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922261E5-DAA0-4676-99B5-078470E1273A}"/>
            </a:ext>
          </a:extLst>
        </xdr:cNvPr>
        <xdr:cNvSpPr txBox="1"/>
      </xdr:nvSpPr>
      <xdr:spPr>
        <a:xfrm>
          <a:off x="4857750" y="3352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22780E33-1705-424F-8D8D-837854D95524}"/>
            </a:ext>
          </a:extLst>
        </xdr:cNvPr>
        <xdr:cNvSpPr txBox="1"/>
      </xdr:nvSpPr>
      <xdr:spPr>
        <a:xfrm>
          <a:off x="4857750" y="3352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B23B018E-CDFA-411A-A184-87E563598F64}"/>
            </a:ext>
          </a:extLst>
        </xdr:cNvPr>
        <xdr:cNvSpPr txBox="1"/>
      </xdr:nvSpPr>
      <xdr:spPr>
        <a:xfrm>
          <a:off x="3371850" y="393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151076D-6B2C-4434-92B4-926D8BB654F0}"/>
            </a:ext>
          </a:extLst>
        </xdr:cNvPr>
        <xdr:cNvSpPr txBox="1"/>
      </xdr:nvSpPr>
      <xdr:spPr>
        <a:xfrm>
          <a:off x="3371850" y="393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7A7229B9-F93C-4F07-A901-05BEAAF217D9}"/>
            </a:ext>
          </a:extLst>
        </xdr:cNvPr>
        <xdr:cNvSpPr txBox="1"/>
      </xdr:nvSpPr>
      <xdr:spPr>
        <a:xfrm>
          <a:off x="337185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427797F3-E819-426E-807A-37BA30C39084}"/>
            </a:ext>
          </a:extLst>
        </xdr:cNvPr>
        <xdr:cNvSpPr txBox="1"/>
      </xdr:nvSpPr>
      <xdr:spPr>
        <a:xfrm>
          <a:off x="337185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62342FE6-8CC7-47AE-9332-3381F92E9648}"/>
            </a:ext>
          </a:extLst>
        </xdr:cNvPr>
        <xdr:cNvSpPr txBox="1"/>
      </xdr:nvSpPr>
      <xdr:spPr>
        <a:xfrm>
          <a:off x="337185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7103F5A6-B50E-4E08-BEA1-43ED0C13DB93}"/>
            </a:ext>
          </a:extLst>
        </xdr:cNvPr>
        <xdr:cNvSpPr txBox="1"/>
      </xdr:nvSpPr>
      <xdr:spPr>
        <a:xfrm>
          <a:off x="337185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8A82C34E-8F61-4D01-A884-F72E3C6E29C2}"/>
            </a:ext>
          </a:extLst>
        </xdr:cNvPr>
        <xdr:cNvSpPr txBox="1"/>
      </xdr:nvSpPr>
      <xdr:spPr>
        <a:xfrm>
          <a:off x="337185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4FB636D-59AD-40C6-858E-C8171A21ABFF}"/>
            </a:ext>
          </a:extLst>
        </xdr:cNvPr>
        <xdr:cNvSpPr txBox="1"/>
      </xdr:nvSpPr>
      <xdr:spPr>
        <a:xfrm>
          <a:off x="337185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955FB361-2E88-42B9-BE1B-B800484A43C6}"/>
            </a:ext>
          </a:extLst>
        </xdr:cNvPr>
        <xdr:cNvSpPr txBox="1"/>
      </xdr:nvSpPr>
      <xdr:spPr>
        <a:xfrm>
          <a:off x="337185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A9BD6BDC-E4E7-4DD6-8F41-BE08E94AE43D}"/>
            </a:ext>
          </a:extLst>
        </xdr:cNvPr>
        <xdr:cNvSpPr txBox="1"/>
      </xdr:nvSpPr>
      <xdr:spPr>
        <a:xfrm>
          <a:off x="337185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8B2EB394-7C72-49DE-9DED-8EB9A7C964BA}"/>
            </a:ext>
          </a:extLst>
        </xdr:cNvPr>
        <xdr:cNvSpPr txBox="1"/>
      </xdr:nvSpPr>
      <xdr:spPr>
        <a:xfrm>
          <a:off x="337185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B3ADD0F8-84D3-441D-8C69-78E56F4A7D22}"/>
            </a:ext>
          </a:extLst>
        </xdr:cNvPr>
        <xdr:cNvSpPr txBox="1"/>
      </xdr:nvSpPr>
      <xdr:spPr>
        <a:xfrm>
          <a:off x="337185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857A72E5-33AF-4A69-B097-E68433D9B30C}"/>
            </a:ext>
          </a:extLst>
        </xdr:cNvPr>
        <xdr:cNvSpPr txBox="1"/>
      </xdr:nvSpPr>
      <xdr:spPr>
        <a:xfrm>
          <a:off x="3371850" y="507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73BFD3C-9E5F-48D3-AEF8-8B738836C9FE}"/>
            </a:ext>
          </a:extLst>
        </xdr:cNvPr>
        <xdr:cNvSpPr txBox="1"/>
      </xdr:nvSpPr>
      <xdr:spPr>
        <a:xfrm>
          <a:off x="3371850" y="507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8A25C6CF-61BB-4BF7-9F81-320D4BAB14F0}"/>
            </a:ext>
          </a:extLst>
        </xdr:cNvPr>
        <xdr:cNvSpPr txBox="1"/>
      </xdr:nvSpPr>
      <xdr:spPr>
        <a:xfrm>
          <a:off x="3371850" y="526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0718E59-328D-4FF3-A9DB-08C672E296C0}"/>
            </a:ext>
          </a:extLst>
        </xdr:cNvPr>
        <xdr:cNvSpPr txBox="1"/>
      </xdr:nvSpPr>
      <xdr:spPr>
        <a:xfrm>
          <a:off x="3371850" y="526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AD5EE339-AFAD-4106-85DE-21AA14D4F1D9}"/>
            </a:ext>
          </a:extLst>
        </xdr:cNvPr>
        <xdr:cNvSpPr txBox="1"/>
      </xdr:nvSpPr>
      <xdr:spPr>
        <a:xfrm>
          <a:off x="3371850" y="5457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34551F9-0788-4624-B827-61232EB8B9C4}"/>
            </a:ext>
          </a:extLst>
        </xdr:cNvPr>
        <xdr:cNvSpPr txBox="1"/>
      </xdr:nvSpPr>
      <xdr:spPr>
        <a:xfrm>
          <a:off x="3371850" y="5457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C07E98C2-A30E-42EE-9059-EEA75E9D6906}"/>
            </a:ext>
          </a:extLst>
        </xdr:cNvPr>
        <xdr:cNvSpPr txBox="1"/>
      </xdr:nvSpPr>
      <xdr:spPr>
        <a:xfrm>
          <a:off x="3371850" y="564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5FFC800-C05E-4873-A57F-C28EA8A72A41}"/>
            </a:ext>
          </a:extLst>
        </xdr:cNvPr>
        <xdr:cNvSpPr txBox="1"/>
      </xdr:nvSpPr>
      <xdr:spPr>
        <a:xfrm>
          <a:off x="3371850" y="564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E06EBCDB-7D52-41BA-905B-7920D8DCFE8C}"/>
            </a:ext>
          </a:extLst>
        </xdr:cNvPr>
        <xdr:cNvSpPr txBox="1"/>
      </xdr:nvSpPr>
      <xdr:spPr>
        <a:xfrm>
          <a:off x="3371850" y="583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4B499071-EB56-44F7-9202-8A20A12B31E2}"/>
            </a:ext>
          </a:extLst>
        </xdr:cNvPr>
        <xdr:cNvSpPr txBox="1"/>
      </xdr:nvSpPr>
      <xdr:spPr>
        <a:xfrm>
          <a:off x="3371850" y="583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B8A02662-FB23-424C-B4C2-5DC113711FAA}"/>
            </a:ext>
          </a:extLst>
        </xdr:cNvPr>
        <xdr:cNvSpPr txBox="1"/>
      </xdr:nvSpPr>
      <xdr:spPr>
        <a:xfrm>
          <a:off x="3371850" y="6029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443D8C4-F180-407F-A7A4-0E2B6C22ABD7}"/>
            </a:ext>
          </a:extLst>
        </xdr:cNvPr>
        <xdr:cNvSpPr txBox="1"/>
      </xdr:nvSpPr>
      <xdr:spPr>
        <a:xfrm>
          <a:off x="3371850" y="6029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57FB39FB-DF87-4BA2-BC76-ADE76CD1D9A8}"/>
            </a:ext>
          </a:extLst>
        </xdr:cNvPr>
        <xdr:cNvSpPr txBox="1"/>
      </xdr:nvSpPr>
      <xdr:spPr>
        <a:xfrm>
          <a:off x="3371850" y="6219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768D89D-92CB-47C1-B149-D5F290881345}"/>
            </a:ext>
          </a:extLst>
        </xdr:cNvPr>
        <xdr:cNvSpPr txBox="1"/>
      </xdr:nvSpPr>
      <xdr:spPr>
        <a:xfrm>
          <a:off x="3371850" y="6219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63B55DE9-BC79-4BA3-8B38-9D4A2E18AC33}"/>
            </a:ext>
          </a:extLst>
        </xdr:cNvPr>
        <xdr:cNvSpPr txBox="1"/>
      </xdr:nvSpPr>
      <xdr:spPr>
        <a:xfrm>
          <a:off x="3371850" y="641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7B540D37-D366-452E-974E-289FEAF34728}"/>
            </a:ext>
          </a:extLst>
        </xdr:cNvPr>
        <xdr:cNvSpPr txBox="1"/>
      </xdr:nvSpPr>
      <xdr:spPr>
        <a:xfrm>
          <a:off x="3371850" y="641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6304E83-8B65-4FE0-BE69-6F88756A7933}"/>
            </a:ext>
          </a:extLst>
        </xdr:cNvPr>
        <xdr:cNvSpPr txBox="1"/>
      </xdr:nvSpPr>
      <xdr:spPr>
        <a:xfrm>
          <a:off x="3371850" y="660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0DF915B-B284-4C10-A3B0-51C9BBF234BE}"/>
            </a:ext>
          </a:extLst>
        </xdr:cNvPr>
        <xdr:cNvSpPr txBox="1"/>
      </xdr:nvSpPr>
      <xdr:spPr>
        <a:xfrm>
          <a:off x="3371850" y="660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81C9BC3C-75BC-40BF-9CF6-F6BD056676CA}"/>
            </a:ext>
          </a:extLst>
        </xdr:cNvPr>
        <xdr:cNvSpPr txBox="1"/>
      </xdr:nvSpPr>
      <xdr:spPr>
        <a:xfrm>
          <a:off x="3371850" y="679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B9C96B7-AE9E-41A5-9601-2B7DE77297F0}"/>
            </a:ext>
          </a:extLst>
        </xdr:cNvPr>
        <xdr:cNvSpPr txBox="1"/>
      </xdr:nvSpPr>
      <xdr:spPr>
        <a:xfrm>
          <a:off x="3371850" y="679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93882A14-7AA8-4767-BC3E-AC4F5D6AA1BC}"/>
            </a:ext>
          </a:extLst>
        </xdr:cNvPr>
        <xdr:cNvSpPr txBox="1"/>
      </xdr:nvSpPr>
      <xdr:spPr>
        <a:xfrm>
          <a:off x="3371850" y="698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1D200A01-2CC6-4E73-9893-3CCF9B4E54A5}"/>
            </a:ext>
          </a:extLst>
        </xdr:cNvPr>
        <xdr:cNvSpPr txBox="1"/>
      </xdr:nvSpPr>
      <xdr:spPr>
        <a:xfrm>
          <a:off x="3371850" y="698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3A9AB91-D1D3-4C93-8918-00C304824740}"/>
            </a:ext>
          </a:extLst>
        </xdr:cNvPr>
        <xdr:cNvSpPr txBox="1"/>
      </xdr:nvSpPr>
      <xdr:spPr>
        <a:xfrm>
          <a:off x="3371850" y="717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D047E403-775C-4508-B567-EB03DF533A66}"/>
            </a:ext>
          </a:extLst>
        </xdr:cNvPr>
        <xdr:cNvSpPr txBox="1"/>
      </xdr:nvSpPr>
      <xdr:spPr>
        <a:xfrm>
          <a:off x="3371850" y="717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8CBC0223-86A3-42F3-A033-D27C454EFAF7}"/>
            </a:ext>
          </a:extLst>
        </xdr:cNvPr>
        <xdr:cNvSpPr txBox="1"/>
      </xdr:nvSpPr>
      <xdr:spPr>
        <a:xfrm>
          <a:off x="3371850" y="736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757477BF-5906-4274-8049-4C5BDBF45FA8}"/>
            </a:ext>
          </a:extLst>
        </xdr:cNvPr>
        <xdr:cNvSpPr txBox="1"/>
      </xdr:nvSpPr>
      <xdr:spPr>
        <a:xfrm>
          <a:off x="3371850" y="736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7D84D5AB-272D-4302-88FB-25A00090D0F1}"/>
            </a:ext>
          </a:extLst>
        </xdr:cNvPr>
        <xdr:cNvSpPr txBox="1"/>
      </xdr:nvSpPr>
      <xdr:spPr>
        <a:xfrm>
          <a:off x="3371850" y="755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EA7A2FE-A5FC-4D56-B74F-E2B88FD9A461}"/>
            </a:ext>
          </a:extLst>
        </xdr:cNvPr>
        <xdr:cNvSpPr txBox="1"/>
      </xdr:nvSpPr>
      <xdr:spPr>
        <a:xfrm>
          <a:off x="3371850" y="755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B2F9A1E4-8948-4109-A648-4D410D49321F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2DB24A3-03E4-4055-BEF0-25AA81D49C79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E7C77469-6D72-4A11-9F3D-B5FA2A9ABC14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24A66EE3-0C21-46CE-BAFA-13B3BECC85E8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CB6A182-08BD-4F34-90A7-95F743C086D9}"/>
            </a:ext>
          </a:extLst>
        </xdr:cNvPr>
        <xdr:cNvSpPr txBox="1"/>
      </xdr:nvSpPr>
      <xdr:spPr>
        <a:xfrm>
          <a:off x="3371850" y="393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483E5C2-7C7E-4B47-A3C2-A8EC5E8D0077}"/>
            </a:ext>
          </a:extLst>
        </xdr:cNvPr>
        <xdr:cNvSpPr txBox="1"/>
      </xdr:nvSpPr>
      <xdr:spPr>
        <a:xfrm>
          <a:off x="3371850" y="393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935303A-D313-4B94-8DBB-CC7194FF9CAB}"/>
            </a:ext>
          </a:extLst>
        </xdr:cNvPr>
        <xdr:cNvSpPr txBox="1"/>
      </xdr:nvSpPr>
      <xdr:spPr>
        <a:xfrm>
          <a:off x="337185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F9C71500-A248-4C7A-A4BD-E3C30160E622}"/>
            </a:ext>
          </a:extLst>
        </xdr:cNvPr>
        <xdr:cNvSpPr txBox="1"/>
      </xdr:nvSpPr>
      <xdr:spPr>
        <a:xfrm>
          <a:off x="337185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6C3DBD7-8467-4C11-85FD-C6C3A62AD745}"/>
            </a:ext>
          </a:extLst>
        </xdr:cNvPr>
        <xdr:cNvSpPr txBox="1"/>
      </xdr:nvSpPr>
      <xdr:spPr>
        <a:xfrm>
          <a:off x="337185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3B7374A5-CAE8-4B6C-A65E-B114B0AA7E27}"/>
            </a:ext>
          </a:extLst>
        </xdr:cNvPr>
        <xdr:cNvSpPr txBox="1"/>
      </xdr:nvSpPr>
      <xdr:spPr>
        <a:xfrm>
          <a:off x="337185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DA783EF-AAD4-4401-BB9B-F199DA0A2B55}"/>
            </a:ext>
          </a:extLst>
        </xdr:cNvPr>
        <xdr:cNvSpPr txBox="1"/>
      </xdr:nvSpPr>
      <xdr:spPr>
        <a:xfrm>
          <a:off x="337185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AE746369-48AE-426A-91BF-8B16935292ED}"/>
            </a:ext>
          </a:extLst>
        </xdr:cNvPr>
        <xdr:cNvSpPr txBox="1"/>
      </xdr:nvSpPr>
      <xdr:spPr>
        <a:xfrm>
          <a:off x="337185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41084D0-65C8-4E5C-A991-8E8A49856DB8}"/>
            </a:ext>
          </a:extLst>
        </xdr:cNvPr>
        <xdr:cNvSpPr txBox="1"/>
      </xdr:nvSpPr>
      <xdr:spPr>
        <a:xfrm>
          <a:off x="337185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9AD259EC-4739-4C0D-AC14-EF97BE9EBBCF}"/>
            </a:ext>
          </a:extLst>
        </xdr:cNvPr>
        <xdr:cNvSpPr txBox="1"/>
      </xdr:nvSpPr>
      <xdr:spPr>
        <a:xfrm>
          <a:off x="337185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A1D401C9-0EF6-4794-B7B5-F79E785D3888}"/>
            </a:ext>
          </a:extLst>
        </xdr:cNvPr>
        <xdr:cNvSpPr txBox="1"/>
      </xdr:nvSpPr>
      <xdr:spPr>
        <a:xfrm>
          <a:off x="337185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5A93D2D9-CA0B-41C0-A156-407ADD23C12A}"/>
            </a:ext>
          </a:extLst>
        </xdr:cNvPr>
        <xdr:cNvSpPr txBox="1"/>
      </xdr:nvSpPr>
      <xdr:spPr>
        <a:xfrm>
          <a:off x="337185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46CD3278-FD9D-425E-B789-00D3E9BF3B00}"/>
            </a:ext>
          </a:extLst>
        </xdr:cNvPr>
        <xdr:cNvSpPr txBox="1"/>
      </xdr:nvSpPr>
      <xdr:spPr>
        <a:xfrm>
          <a:off x="3371850" y="507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89F72D59-3D8D-4CFE-8E6A-62E7CCB17F7C}"/>
            </a:ext>
          </a:extLst>
        </xdr:cNvPr>
        <xdr:cNvSpPr txBox="1"/>
      </xdr:nvSpPr>
      <xdr:spPr>
        <a:xfrm>
          <a:off x="3371850" y="507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EB691DB6-FB00-4567-9047-1B45D847842B}"/>
            </a:ext>
          </a:extLst>
        </xdr:cNvPr>
        <xdr:cNvSpPr txBox="1"/>
      </xdr:nvSpPr>
      <xdr:spPr>
        <a:xfrm>
          <a:off x="3371850" y="526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96304089-C3D0-44F0-B7A2-7D3AF1B33D65}"/>
            </a:ext>
          </a:extLst>
        </xdr:cNvPr>
        <xdr:cNvSpPr txBox="1"/>
      </xdr:nvSpPr>
      <xdr:spPr>
        <a:xfrm>
          <a:off x="3371850" y="526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D89EACC4-B8D6-454D-B440-3FF5837CBB09}"/>
            </a:ext>
          </a:extLst>
        </xdr:cNvPr>
        <xdr:cNvSpPr txBox="1"/>
      </xdr:nvSpPr>
      <xdr:spPr>
        <a:xfrm>
          <a:off x="3371850" y="5457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6140C9F0-DFF2-4449-9CFF-A60BA063EFB5}"/>
            </a:ext>
          </a:extLst>
        </xdr:cNvPr>
        <xdr:cNvSpPr txBox="1"/>
      </xdr:nvSpPr>
      <xdr:spPr>
        <a:xfrm>
          <a:off x="3371850" y="5457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DA5687C0-7035-4D05-BFA9-71930A78D2B6}"/>
            </a:ext>
          </a:extLst>
        </xdr:cNvPr>
        <xdr:cNvSpPr txBox="1"/>
      </xdr:nvSpPr>
      <xdr:spPr>
        <a:xfrm>
          <a:off x="3371850" y="564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E9055007-8664-491D-8D41-FC0E3BE9D8B2}"/>
            </a:ext>
          </a:extLst>
        </xdr:cNvPr>
        <xdr:cNvSpPr txBox="1"/>
      </xdr:nvSpPr>
      <xdr:spPr>
        <a:xfrm>
          <a:off x="3371850" y="564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128125D7-8B58-4A9E-89E5-A167C7D8139F}"/>
            </a:ext>
          </a:extLst>
        </xdr:cNvPr>
        <xdr:cNvSpPr txBox="1"/>
      </xdr:nvSpPr>
      <xdr:spPr>
        <a:xfrm>
          <a:off x="3371850" y="583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29B58110-EFDF-43DE-90C0-E602EB19D76D}"/>
            </a:ext>
          </a:extLst>
        </xdr:cNvPr>
        <xdr:cNvSpPr txBox="1"/>
      </xdr:nvSpPr>
      <xdr:spPr>
        <a:xfrm>
          <a:off x="3371850" y="583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2F3DD788-2297-4FCA-AFCE-FCDE00A745F9}"/>
            </a:ext>
          </a:extLst>
        </xdr:cNvPr>
        <xdr:cNvSpPr txBox="1"/>
      </xdr:nvSpPr>
      <xdr:spPr>
        <a:xfrm>
          <a:off x="3371850" y="6029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1CBBC8D-4CFF-4FAA-85BD-0ECAAD988ABA}"/>
            </a:ext>
          </a:extLst>
        </xdr:cNvPr>
        <xdr:cNvSpPr txBox="1"/>
      </xdr:nvSpPr>
      <xdr:spPr>
        <a:xfrm>
          <a:off x="3371850" y="6029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528E6E33-C2FB-4FCE-A922-E4EF8142F0AB}"/>
            </a:ext>
          </a:extLst>
        </xdr:cNvPr>
        <xdr:cNvSpPr txBox="1"/>
      </xdr:nvSpPr>
      <xdr:spPr>
        <a:xfrm>
          <a:off x="3371850" y="6219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FBEE2E27-6D6A-472B-B72C-9423F775BE07}"/>
            </a:ext>
          </a:extLst>
        </xdr:cNvPr>
        <xdr:cNvSpPr txBox="1"/>
      </xdr:nvSpPr>
      <xdr:spPr>
        <a:xfrm>
          <a:off x="3371850" y="6219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E3A199FE-BF39-4C7A-AADC-F65373606210}"/>
            </a:ext>
          </a:extLst>
        </xdr:cNvPr>
        <xdr:cNvSpPr txBox="1"/>
      </xdr:nvSpPr>
      <xdr:spPr>
        <a:xfrm>
          <a:off x="3371850" y="641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4C28EDCD-00B9-4AA6-9876-F7164D2A223A}"/>
            </a:ext>
          </a:extLst>
        </xdr:cNvPr>
        <xdr:cNvSpPr txBox="1"/>
      </xdr:nvSpPr>
      <xdr:spPr>
        <a:xfrm>
          <a:off x="3371850" y="641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B2A054C9-212A-4D77-81B2-F4570D7C2853}"/>
            </a:ext>
          </a:extLst>
        </xdr:cNvPr>
        <xdr:cNvSpPr txBox="1"/>
      </xdr:nvSpPr>
      <xdr:spPr>
        <a:xfrm>
          <a:off x="3371850" y="660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CFED6F0-ED7F-40A5-B1CA-053660900D41}"/>
            </a:ext>
          </a:extLst>
        </xdr:cNvPr>
        <xdr:cNvSpPr txBox="1"/>
      </xdr:nvSpPr>
      <xdr:spPr>
        <a:xfrm>
          <a:off x="3371850" y="660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FD309EC-CE4D-4A2A-994A-D379E01E1DA2}"/>
            </a:ext>
          </a:extLst>
        </xdr:cNvPr>
        <xdr:cNvSpPr txBox="1"/>
      </xdr:nvSpPr>
      <xdr:spPr>
        <a:xfrm>
          <a:off x="3371850" y="679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9C555AA0-8A6A-4903-A52E-51ECEEDAADA0}"/>
            </a:ext>
          </a:extLst>
        </xdr:cNvPr>
        <xdr:cNvSpPr txBox="1"/>
      </xdr:nvSpPr>
      <xdr:spPr>
        <a:xfrm>
          <a:off x="3371850" y="679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E5BED48B-D92B-4CCD-840E-C47D42DCAE4F}"/>
            </a:ext>
          </a:extLst>
        </xdr:cNvPr>
        <xdr:cNvSpPr txBox="1"/>
      </xdr:nvSpPr>
      <xdr:spPr>
        <a:xfrm>
          <a:off x="3371850" y="698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AA838E04-46DB-4732-85DE-20B0DD63E5FC}"/>
            </a:ext>
          </a:extLst>
        </xdr:cNvPr>
        <xdr:cNvSpPr txBox="1"/>
      </xdr:nvSpPr>
      <xdr:spPr>
        <a:xfrm>
          <a:off x="3371850" y="698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916E4D38-8D11-4EEE-9731-473C213ED5A5}"/>
            </a:ext>
          </a:extLst>
        </xdr:cNvPr>
        <xdr:cNvSpPr txBox="1"/>
      </xdr:nvSpPr>
      <xdr:spPr>
        <a:xfrm>
          <a:off x="3371850" y="717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735F253D-20B8-4BCB-9894-91496534756A}"/>
            </a:ext>
          </a:extLst>
        </xdr:cNvPr>
        <xdr:cNvSpPr txBox="1"/>
      </xdr:nvSpPr>
      <xdr:spPr>
        <a:xfrm>
          <a:off x="3371850" y="717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D55593BC-5153-4035-ACAE-AD44F84A7952}"/>
            </a:ext>
          </a:extLst>
        </xdr:cNvPr>
        <xdr:cNvSpPr txBox="1"/>
      </xdr:nvSpPr>
      <xdr:spPr>
        <a:xfrm>
          <a:off x="3371850" y="736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9CE8282E-8BC8-468C-AE76-CAB22FF9B1BA}"/>
            </a:ext>
          </a:extLst>
        </xdr:cNvPr>
        <xdr:cNvSpPr txBox="1"/>
      </xdr:nvSpPr>
      <xdr:spPr>
        <a:xfrm>
          <a:off x="3371850" y="736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76701BC1-2A80-4E0F-B201-52D974FE2BB4}"/>
            </a:ext>
          </a:extLst>
        </xdr:cNvPr>
        <xdr:cNvSpPr txBox="1"/>
      </xdr:nvSpPr>
      <xdr:spPr>
        <a:xfrm>
          <a:off x="3371850" y="755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ABB9E93-A8C8-447A-BFE7-AB052E91C4BD}"/>
            </a:ext>
          </a:extLst>
        </xdr:cNvPr>
        <xdr:cNvSpPr txBox="1"/>
      </xdr:nvSpPr>
      <xdr:spPr>
        <a:xfrm>
          <a:off x="3371850" y="755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2B27DA7-CB6A-4CA0-8C45-304EB52F2422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A4D4544F-3C4D-4FA0-A1D9-9C0D9BBFA8FE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246E8622-0F50-4B8A-8E0D-00A1A9C94C60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130623C0-755E-4C36-B6F0-0D115EFA85A0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ADD58-0D4B-4D7C-A45D-0F8883BF3B35}">
  <sheetPr codeName="Sheet4"/>
  <dimension ref="A35:AG55"/>
  <sheetViews>
    <sheetView showGridLines="0" topLeftCell="A19" workbookViewId="0">
      <selection activeCell="O36" sqref="O36:P50"/>
    </sheetView>
  </sheetViews>
  <sheetFormatPr defaultRowHeight="15"/>
  <sheetData>
    <row r="35" spans="1:33">
      <c r="N35" t="s">
        <v>0</v>
      </c>
      <c r="Z35" s="2"/>
      <c r="AA35" s="3"/>
      <c r="AB35" s="3"/>
      <c r="AC35" s="2"/>
    </row>
    <row r="36" spans="1:33" ht="16.5">
      <c r="D36" s="4"/>
      <c r="E36" s="5"/>
      <c r="G36" s="4"/>
      <c r="H36" s="5"/>
      <c r="N36" s="1"/>
      <c r="O36" s="1">
        <v>0</v>
      </c>
      <c r="P36" s="1">
        <v>5.71</v>
      </c>
      <c r="Q36" s="1"/>
      <c r="U36" s="4"/>
      <c r="V36" s="5"/>
      <c r="W36" s="1"/>
      <c r="X36" s="1"/>
      <c r="Y36" s="1"/>
      <c r="Z36" s="2"/>
      <c r="AA36" s="2"/>
      <c r="AB36" s="2"/>
      <c r="AC36" s="2"/>
      <c r="AE36" s="2"/>
      <c r="AF36" s="2"/>
    </row>
    <row r="37" spans="1:33" ht="16.5">
      <c r="A37" s="8"/>
      <c r="B37" s="8"/>
      <c r="D37" s="6"/>
      <c r="E37" s="7"/>
      <c r="G37" s="6"/>
      <c r="H37" s="7"/>
      <c r="N37" s="1"/>
      <c r="O37" s="1">
        <v>2.2799999999999998</v>
      </c>
      <c r="P37" s="1">
        <v>5.43</v>
      </c>
      <c r="Q37" s="1"/>
      <c r="U37" s="6"/>
      <c r="V37" s="7"/>
      <c r="W37" s="1"/>
      <c r="X37" s="1"/>
      <c r="Y37" s="1"/>
      <c r="Z37" s="2"/>
      <c r="AA37" s="2"/>
      <c r="AB37" s="2"/>
      <c r="AC37" s="2"/>
      <c r="AE37" s="2"/>
      <c r="AF37" s="2"/>
      <c r="AG37" s="2"/>
    </row>
    <row r="38" spans="1:33" ht="16.5">
      <c r="A38" s="8"/>
      <c r="B38" s="8"/>
      <c r="D38" s="8"/>
      <c r="E38" s="8"/>
      <c r="G38" s="8"/>
      <c r="H38" s="8"/>
      <c r="N38" s="1"/>
      <c r="O38" s="1">
        <v>4.88</v>
      </c>
      <c r="P38" s="1">
        <v>4.96</v>
      </c>
      <c r="Q38" s="1"/>
      <c r="U38" s="8"/>
      <c r="V38" s="8"/>
      <c r="W38" s="1"/>
      <c r="X38" s="1"/>
      <c r="Y38" s="1"/>
      <c r="Z38" s="2"/>
      <c r="AA38" s="2"/>
      <c r="AB38" s="2"/>
      <c r="AC38" s="2"/>
      <c r="AE38" s="2"/>
      <c r="AF38" s="2"/>
      <c r="AG38" s="2"/>
    </row>
    <row r="39" spans="1:33" ht="16.5">
      <c r="A39" s="8"/>
      <c r="B39" s="8"/>
      <c r="D39" s="8"/>
      <c r="E39" s="8"/>
      <c r="G39" s="8"/>
      <c r="H39" s="8"/>
      <c r="N39" s="1"/>
      <c r="O39" s="1">
        <v>6.51</v>
      </c>
      <c r="P39" s="1">
        <v>4.7300000000000004</v>
      </c>
      <c r="Q39" s="1"/>
      <c r="U39" s="8"/>
      <c r="V39" s="8"/>
      <c r="W39" s="1"/>
      <c r="X39" s="1"/>
      <c r="Y39" s="1"/>
      <c r="Z39" s="2"/>
      <c r="AA39" s="2"/>
      <c r="AB39" s="2"/>
      <c r="AC39" s="2"/>
      <c r="AE39" s="2"/>
      <c r="AF39" s="2"/>
      <c r="AG39" s="2"/>
    </row>
    <row r="40" spans="1:33" ht="16.5">
      <c r="A40" s="8"/>
      <c r="B40" s="8"/>
      <c r="D40" s="8"/>
      <c r="E40" s="8"/>
      <c r="G40" s="8"/>
      <c r="H40" s="8"/>
      <c r="N40" s="1"/>
      <c r="O40" s="1">
        <v>6.51</v>
      </c>
      <c r="P40" s="1">
        <v>4.7300000000000004</v>
      </c>
      <c r="Q40" s="1"/>
      <c r="U40" s="8"/>
      <c r="V40" s="8"/>
      <c r="W40" s="1"/>
      <c r="X40" s="1"/>
      <c r="Y40" s="1"/>
      <c r="Z40" s="2"/>
      <c r="AA40" s="2"/>
      <c r="AB40" s="2"/>
      <c r="AC40" s="2"/>
      <c r="AE40" s="2"/>
      <c r="AF40" s="2"/>
      <c r="AG40" s="2"/>
    </row>
    <row r="41" spans="1:33" ht="16.5">
      <c r="A41" s="8"/>
      <c r="B41" s="8"/>
      <c r="D41" s="8"/>
      <c r="E41" s="8"/>
      <c r="G41" s="8"/>
      <c r="H41" s="8"/>
      <c r="N41" s="1"/>
      <c r="O41" s="1">
        <v>17.239999999999998</v>
      </c>
      <c r="P41" s="1">
        <v>3.41</v>
      </c>
      <c r="Q41" s="1"/>
      <c r="U41" s="8"/>
      <c r="V41" s="8"/>
      <c r="W41" s="1"/>
      <c r="X41" s="1"/>
      <c r="Y41" s="1"/>
      <c r="Z41" s="2"/>
      <c r="AA41" s="2"/>
      <c r="AB41" s="2"/>
      <c r="AC41" s="2"/>
      <c r="AE41" s="2"/>
      <c r="AF41" s="2"/>
      <c r="AG41" s="2"/>
    </row>
    <row r="42" spans="1:33" ht="16.5">
      <c r="A42" s="8"/>
      <c r="B42" s="8"/>
      <c r="D42" s="8"/>
      <c r="E42" s="8"/>
      <c r="G42" s="8"/>
      <c r="H42" s="8"/>
      <c r="N42" s="1"/>
      <c r="O42" s="1">
        <v>18.86</v>
      </c>
      <c r="P42" s="1">
        <v>3.33</v>
      </c>
      <c r="Q42" s="1"/>
      <c r="U42" s="8"/>
      <c r="V42" s="8"/>
      <c r="W42" s="1"/>
      <c r="X42" s="1"/>
      <c r="Y42" s="1"/>
      <c r="Z42" s="2"/>
      <c r="AA42" s="2"/>
      <c r="AB42" s="2"/>
      <c r="AC42" s="2"/>
      <c r="AE42" s="2"/>
      <c r="AF42" s="2"/>
      <c r="AG42" s="2"/>
    </row>
    <row r="43" spans="1:33" ht="16.5">
      <c r="A43" s="8"/>
      <c r="B43" s="8"/>
      <c r="D43" s="8"/>
      <c r="E43" s="8"/>
      <c r="G43" s="8"/>
      <c r="H43" s="8"/>
      <c r="N43" s="1"/>
      <c r="O43" s="1">
        <v>21.79</v>
      </c>
      <c r="P43" s="1">
        <v>3.28</v>
      </c>
      <c r="Q43" s="1"/>
      <c r="U43" s="8"/>
      <c r="V43" s="8"/>
      <c r="W43" s="1"/>
      <c r="X43" s="1"/>
      <c r="Y43" s="1"/>
      <c r="Z43" s="2"/>
      <c r="AA43" s="2"/>
      <c r="AB43" s="2"/>
      <c r="AC43" s="2"/>
      <c r="AE43" s="2"/>
      <c r="AF43" s="2"/>
      <c r="AG43" s="2"/>
    </row>
    <row r="44" spans="1:33" ht="16.5">
      <c r="A44" s="8"/>
      <c r="B44" s="8"/>
      <c r="D44" s="8"/>
      <c r="E44" s="8"/>
      <c r="G44" s="8"/>
      <c r="H44" s="8"/>
      <c r="N44" s="1"/>
      <c r="O44" s="1">
        <v>25.68</v>
      </c>
      <c r="P44" s="1">
        <v>3.2</v>
      </c>
      <c r="Q44" s="1"/>
      <c r="U44" s="8"/>
      <c r="V44" s="8"/>
      <c r="W44" s="1"/>
      <c r="X44" s="1"/>
      <c r="Y44" s="1"/>
      <c r="Z44" s="2"/>
      <c r="AA44" s="2"/>
      <c r="AB44" s="2"/>
      <c r="AC44" s="2"/>
      <c r="AE44" s="2"/>
      <c r="AF44" s="2"/>
      <c r="AG44" s="2"/>
    </row>
    <row r="45" spans="1:33" ht="16.5">
      <c r="N45" s="1"/>
      <c r="O45" s="1">
        <v>28.93</v>
      </c>
      <c r="P45" s="1">
        <v>2.95</v>
      </c>
      <c r="Q45" s="1"/>
      <c r="U45" s="1"/>
      <c r="W45" s="1"/>
      <c r="X45" s="1"/>
      <c r="Y45" s="1"/>
    </row>
    <row r="46" spans="1:33" ht="16.5">
      <c r="N46" s="1"/>
      <c r="O46" s="1">
        <v>32.49</v>
      </c>
      <c r="P46" s="1">
        <v>2.4300000000000002</v>
      </c>
      <c r="Q46" s="1"/>
      <c r="U46" s="1"/>
      <c r="W46" s="1"/>
      <c r="X46" s="1"/>
      <c r="Y46" s="1"/>
    </row>
    <row r="47" spans="1:33" ht="16.5">
      <c r="N47" s="1"/>
      <c r="O47" s="1">
        <v>37.68</v>
      </c>
      <c r="P47" s="1">
        <v>1.89</v>
      </c>
      <c r="Q47" s="1"/>
      <c r="U47" s="1"/>
      <c r="W47" s="1"/>
      <c r="X47" s="1"/>
      <c r="Y47" s="1"/>
    </row>
    <row r="48" spans="1:33" ht="16.5">
      <c r="N48" s="1"/>
      <c r="O48" s="1">
        <v>41.57</v>
      </c>
      <c r="P48" s="1">
        <v>1.19</v>
      </c>
      <c r="Q48" s="1"/>
      <c r="U48" s="1"/>
      <c r="W48" s="1"/>
      <c r="X48" s="1"/>
      <c r="Y48" s="1"/>
    </row>
    <row r="49" spans="1:25" ht="16.5">
      <c r="N49" s="1"/>
      <c r="O49" s="1">
        <v>46.11</v>
      </c>
      <c r="P49" s="1">
        <v>0.18</v>
      </c>
      <c r="Q49" s="1"/>
      <c r="U49" s="1"/>
      <c r="W49" s="1"/>
      <c r="X49" s="1"/>
      <c r="Y49" s="1"/>
    </row>
    <row r="50" spans="1:25" ht="16.5">
      <c r="N50" s="1"/>
      <c r="O50" s="1">
        <v>50.31</v>
      </c>
      <c r="P50" s="1">
        <v>0</v>
      </c>
      <c r="Q50" s="1"/>
      <c r="U50" s="1"/>
      <c r="W50" s="1"/>
      <c r="X50" s="1"/>
      <c r="Y50" s="1"/>
    </row>
    <row r="55" spans="1:25" ht="18.75">
      <c r="A55" s="9"/>
      <c r="B55" s="10"/>
      <c r="C55" s="9"/>
      <c r="D55" s="10"/>
      <c r="E55" s="10"/>
      <c r="F55" s="9"/>
      <c r="G55" s="9"/>
      <c r="H55" s="9"/>
      <c r="I55" s="9"/>
      <c r="J55" s="9"/>
      <c r="K55" s="9"/>
    </row>
  </sheetData>
  <conditionalFormatting sqref="B37:B44">
    <cfRule type="cellIs" dxfId="4" priority="5" stopIfTrue="1" operator="notEqual">
      <formula>""</formula>
    </cfRule>
  </conditionalFormatting>
  <conditionalFormatting sqref="A37:A44">
    <cfRule type="cellIs" dxfId="3" priority="4" stopIfTrue="1" operator="notEqual">
      <formula>""</formula>
    </cfRule>
  </conditionalFormatting>
  <conditionalFormatting sqref="D36:E44">
    <cfRule type="cellIs" dxfId="2" priority="3" stopIfTrue="1" operator="notEqual">
      <formula>""</formula>
    </cfRule>
  </conditionalFormatting>
  <conditionalFormatting sqref="G36:H44">
    <cfRule type="cellIs" dxfId="1" priority="2" stopIfTrue="1" operator="notEqual">
      <formula>""</formula>
    </cfRule>
  </conditionalFormatting>
  <conditionalFormatting sqref="U36:V44">
    <cfRule type="cellIs" dxfId="0" priority="1" stopIfTrue="1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B4940-F512-461F-8F6E-859D6C5D6D53}">
  <dimension ref="B1:G36"/>
  <sheetViews>
    <sheetView tabSelected="1" workbookViewId="0">
      <selection activeCell="G26" sqref="G26"/>
    </sheetView>
  </sheetViews>
  <sheetFormatPr defaultRowHeight="15"/>
  <cols>
    <col min="1" max="1" width="9.140625" style="13" customWidth="1"/>
    <col min="2" max="2" width="19.85546875" style="13" hidden="1" customWidth="1"/>
    <col min="3" max="3" width="16.5703125" style="13" hidden="1" customWidth="1"/>
    <col min="4" max="4" width="5" style="13" hidden="1" customWidth="1"/>
    <col min="5" max="5" width="22.28515625" style="13" customWidth="1"/>
    <col min="6" max="6" width="18.28515625" style="13" customWidth="1"/>
    <col min="7" max="16384" width="9.140625" style="13"/>
  </cols>
  <sheetData>
    <row r="1" spans="2:7" s="11" customFormat="1" ht="28.5">
      <c r="E1" s="12" t="s">
        <v>1</v>
      </c>
    </row>
    <row r="3" spans="2:7" ht="30" customHeight="1">
      <c r="E3" s="14" t="s">
        <v>2</v>
      </c>
      <c r="F3" s="14"/>
      <c r="G3" s="14"/>
    </row>
    <row r="4" spans="2:7" ht="30" customHeight="1">
      <c r="E4" s="14" t="s">
        <v>3</v>
      </c>
      <c r="F4" s="14"/>
      <c r="G4" s="14"/>
    </row>
    <row r="6" spans="2:7" ht="15.75" thickBot="1">
      <c r="B6" s="13" t="s">
        <v>4</v>
      </c>
      <c r="C6" s="15" t="s">
        <v>21</v>
      </c>
      <c r="E6" s="16" t="s">
        <v>4</v>
      </c>
      <c r="F6" s="17" t="str">
        <f>C6</f>
        <v>P8 Max</v>
      </c>
    </row>
    <row r="7" spans="2:7" ht="15.75" thickBot="1">
      <c r="B7" s="13" t="s">
        <v>13</v>
      </c>
      <c r="C7" s="15">
        <v>3000</v>
      </c>
      <c r="D7" s="13" t="s">
        <v>14</v>
      </c>
      <c r="E7" s="16" t="s">
        <v>15</v>
      </c>
      <c r="F7" s="18">
        <f>IF(G7="RPM",C7,IF(G7="Hz",C7/60,IF(G7="rad/s",C7*PI()/30,"---")))</f>
        <v>314.15926535897933</v>
      </c>
      <c r="G7" s="19" t="s">
        <v>16</v>
      </c>
    </row>
    <row r="8" spans="2:7" ht="15.75" thickBot="1">
      <c r="B8" s="13" t="s">
        <v>17</v>
      </c>
      <c r="C8" s="15">
        <v>76</v>
      </c>
      <c r="D8" s="13" t="s">
        <v>12</v>
      </c>
      <c r="E8" s="16" t="s">
        <v>5</v>
      </c>
      <c r="F8" s="18">
        <f>IF(G8="mm",C8,IF(G8="cm",C8/10,IF(G8="m",C8/1000,IF(G8="in",C8/25.4,IF(G8="ft",C8/304.8,"---")))))</f>
        <v>0.24934383202099736</v>
      </c>
      <c r="G8" s="19" t="s">
        <v>6</v>
      </c>
    </row>
    <row r="9" spans="2:7" ht="15.75" thickBot="1">
      <c r="B9" s="13" t="s">
        <v>18</v>
      </c>
      <c r="C9" s="15">
        <v>33</v>
      </c>
      <c r="D9" s="13" t="s">
        <v>12</v>
      </c>
      <c r="E9" s="16" t="s">
        <v>7</v>
      </c>
      <c r="F9" s="18">
        <f>IF(G9="mm",C9,IF(G9="cm",C9/10,IF(G9="m",C9/1000,IF(G9="in",C9/25.4,IF(G9="ft",C9/304.8,"---")))))</f>
        <v>33</v>
      </c>
      <c r="G9" s="19" t="s">
        <v>12</v>
      </c>
    </row>
    <row r="10" spans="2:7" ht="15.75" thickBot="1">
      <c r="B10" s="13" t="s">
        <v>8</v>
      </c>
      <c r="C10" s="15" t="s">
        <v>9</v>
      </c>
      <c r="E10" s="16" t="s">
        <v>8</v>
      </c>
      <c r="F10" s="20" t="str">
        <f>C10</f>
        <v>Clockwise</v>
      </c>
    </row>
    <row r="11" spans="2:7" ht="15" customHeight="1" thickBot="1"/>
    <row r="12" spans="2:7" ht="30">
      <c r="B12" s="21" t="s">
        <v>19</v>
      </c>
      <c r="C12" s="22" t="s">
        <v>20</v>
      </c>
      <c r="E12" s="23" t="s">
        <v>19</v>
      </c>
      <c r="F12" s="24" t="s">
        <v>10</v>
      </c>
    </row>
    <row r="13" spans="2:7" ht="15.75" thickBot="1">
      <c r="B13" s="36"/>
      <c r="C13" s="37"/>
      <c r="E13" s="25" t="s">
        <v>11</v>
      </c>
      <c r="F13" s="25" t="s">
        <v>22</v>
      </c>
    </row>
    <row r="14" spans="2:7" ht="16.5">
      <c r="B14" s="28">
        <v>0</v>
      </c>
      <c r="C14" s="28">
        <v>5.71</v>
      </c>
      <c r="D14" s="38"/>
      <c r="E14" s="26">
        <f>IF(E$13="ft^3/min",B14,IF(E$13="m^3/hr",B14*(0.3048^3)*60,"---"))</f>
        <v>0</v>
      </c>
      <c r="F14" s="27">
        <f>IF(F$13="mmH2O",C14,IF(F$13="Pa",C14*9.80665,IF(F$13="bar",C14*9.80665/10^5,IF(F$13="kg/cm^2",C14/10^4,IF(F$13="lbf/in^2",C14*0.0014223343334285,"---")))))</f>
        <v>5.71</v>
      </c>
    </row>
    <row r="15" spans="2:7" ht="16.5">
      <c r="B15" s="28">
        <v>2.2799999999999998</v>
      </c>
      <c r="C15" s="28">
        <v>5.43</v>
      </c>
      <c r="D15" s="38"/>
      <c r="E15" s="29">
        <f t="shared" ref="E15:E36" si="0">IF(E$13="ft^3/min",B15,IF(E$13="m^3/hr",B15*(0.3048^3)*60,"---"))</f>
        <v>2.2799999999999998</v>
      </c>
      <c r="F15" s="30">
        <f t="shared" ref="F15:F36" si="1">IF(F$13="mmH2O",C15,IF(F$13="Pa",C15*9.80665,IF(F$13="bar",C15*9.80665/10^5,IF(F$13="kg/cm^2",C15/10^4,IF(F$13="lbf/in^2",C15*0.0014223343334285,"---")))))</f>
        <v>5.43</v>
      </c>
    </row>
    <row r="16" spans="2:7" ht="16.5">
      <c r="B16" s="28">
        <v>4.88</v>
      </c>
      <c r="C16" s="28">
        <v>4.96</v>
      </c>
      <c r="D16" s="38"/>
      <c r="E16" s="29">
        <f t="shared" si="0"/>
        <v>4.88</v>
      </c>
      <c r="F16" s="30">
        <f t="shared" si="1"/>
        <v>4.96</v>
      </c>
    </row>
    <row r="17" spans="2:6" ht="16.5">
      <c r="B17" s="28">
        <v>6.51</v>
      </c>
      <c r="C17" s="28">
        <v>4.7300000000000004</v>
      </c>
      <c r="D17" s="38"/>
      <c r="E17" s="29">
        <f t="shared" si="0"/>
        <v>6.51</v>
      </c>
      <c r="F17" s="30">
        <f t="shared" si="1"/>
        <v>4.7300000000000004</v>
      </c>
    </row>
    <row r="18" spans="2:6" ht="16.5">
      <c r="B18" s="28">
        <v>6.51</v>
      </c>
      <c r="C18" s="28">
        <v>4.7300000000000004</v>
      </c>
      <c r="D18" s="38"/>
      <c r="E18" s="29">
        <f t="shared" si="0"/>
        <v>6.51</v>
      </c>
      <c r="F18" s="30">
        <f t="shared" si="1"/>
        <v>4.7300000000000004</v>
      </c>
    </row>
    <row r="19" spans="2:6" ht="16.5">
      <c r="B19" s="28">
        <v>17.239999999999998</v>
      </c>
      <c r="C19" s="28">
        <v>3.41</v>
      </c>
      <c r="D19" s="38"/>
      <c r="E19" s="29">
        <f t="shared" si="0"/>
        <v>17.239999999999998</v>
      </c>
      <c r="F19" s="30">
        <f t="shared" si="1"/>
        <v>3.41</v>
      </c>
    </row>
    <row r="20" spans="2:6" ht="16.5">
      <c r="B20" s="28">
        <v>18.86</v>
      </c>
      <c r="C20" s="28">
        <v>3.33</v>
      </c>
      <c r="D20" s="38"/>
      <c r="E20" s="29">
        <f t="shared" si="0"/>
        <v>18.86</v>
      </c>
      <c r="F20" s="30">
        <f t="shared" si="1"/>
        <v>3.33</v>
      </c>
    </row>
    <row r="21" spans="2:6" ht="16.5">
      <c r="B21" s="28">
        <v>21.79</v>
      </c>
      <c r="C21" s="28">
        <v>3.28</v>
      </c>
      <c r="D21" s="38"/>
      <c r="E21" s="29">
        <f t="shared" si="0"/>
        <v>21.79</v>
      </c>
      <c r="F21" s="30">
        <f t="shared" si="1"/>
        <v>3.28</v>
      </c>
    </row>
    <row r="22" spans="2:6" ht="16.5">
      <c r="B22" s="28">
        <v>25.68</v>
      </c>
      <c r="C22" s="28">
        <v>3.2</v>
      </c>
      <c r="D22" s="38"/>
      <c r="E22" s="29">
        <f t="shared" si="0"/>
        <v>25.68</v>
      </c>
      <c r="F22" s="30">
        <f t="shared" si="1"/>
        <v>3.2</v>
      </c>
    </row>
    <row r="23" spans="2:6" ht="16.5">
      <c r="B23" s="28">
        <v>28.93</v>
      </c>
      <c r="C23" s="28">
        <v>2.95</v>
      </c>
      <c r="D23" s="38"/>
      <c r="E23" s="29">
        <f t="shared" si="0"/>
        <v>28.93</v>
      </c>
      <c r="F23" s="30">
        <f t="shared" si="1"/>
        <v>2.95</v>
      </c>
    </row>
    <row r="24" spans="2:6" ht="16.5">
      <c r="B24" s="28">
        <v>32.49</v>
      </c>
      <c r="C24" s="28">
        <v>2.4300000000000002</v>
      </c>
      <c r="D24" s="38"/>
      <c r="E24" s="29">
        <f t="shared" si="0"/>
        <v>32.49</v>
      </c>
      <c r="F24" s="30">
        <f t="shared" si="1"/>
        <v>2.4300000000000002</v>
      </c>
    </row>
    <row r="25" spans="2:6" ht="16.5">
      <c r="B25" s="28">
        <v>37.68</v>
      </c>
      <c r="C25" s="28">
        <v>1.89</v>
      </c>
      <c r="D25" s="38"/>
      <c r="E25" s="29">
        <f t="shared" si="0"/>
        <v>37.68</v>
      </c>
      <c r="F25" s="30">
        <f t="shared" si="1"/>
        <v>1.89</v>
      </c>
    </row>
    <row r="26" spans="2:6" ht="16.5">
      <c r="B26" s="28">
        <v>41.57</v>
      </c>
      <c r="C26" s="28">
        <v>1.19</v>
      </c>
      <c r="D26" s="38"/>
      <c r="E26" s="29">
        <f t="shared" si="0"/>
        <v>41.57</v>
      </c>
      <c r="F26" s="30">
        <f t="shared" si="1"/>
        <v>1.19</v>
      </c>
    </row>
    <row r="27" spans="2:6" ht="16.5">
      <c r="B27" s="28">
        <v>46.11</v>
      </c>
      <c r="C27" s="28">
        <v>0.18</v>
      </c>
      <c r="D27" s="38"/>
      <c r="E27" s="29">
        <f t="shared" si="0"/>
        <v>46.11</v>
      </c>
      <c r="F27" s="30">
        <f t="shared" si="1"/>
        <v>0.18</v>
      </c>
    </row>
    <row r="28" spans="2:6" ht="16.5">
      <c r="B28" s="28">
        <v>50.31</v>
      </c>
      <c r="C28" s="28">
        <v>0</v>
      </c>
      <c r="D28" s="38"/>
      <c r="E28" s="29">
        <f t="shared" si="0"/>
        <v>50.31</v>
      </c>
      <c r="F28" s="30">
        <f t="shared" si="1"/>
        <v>0</v>
      </c>
    </row>
    <row r="29" spans="2:6">
      <c r="B29" s="28"/>
      <c r="C29" s="31"/>
      <c r="E29" s="29">
        <f t="shared" si="0"/>
        <v>0</v>
      </c>
      <c r="F29" s="30">
        <f t="shared" si="1"/>
        <v>0</v>
      </c>
    </row>
    <row r="30" spans="2:6">
      <c r="B30" s="28"/>
      <c r="C30" s="31"/>
      <c r="E30" s="29">
        <f t="shared" si="0"/>
        <v>0</v>
      </c>
      <c r="F30" s="30">
        <f t="shared" si="1"/>
        <v>0</v>
      </c>
    </row>
    <row r="31" spans="2:6">
      <c r="B31" s="28"/>
      <c r="C31" s="31"/>
      <c r="E31" s="29">
        <f t="shared" si="0"/>
        <v>0</v>
      </c>
      <c r="F31" s="30">
        <f t="shared" si="1"/>
        <v>0</v>
      </c>
    </row>
    <row r="32" spans="2:6">
      <c r="B32" s="28"/>
      <c r="C32" s="31"/>
      <c r="E32" s="29">
        <f t="shared" si="0"/>
        <v>0</v>
      </c>
      <c r="F32" s="30">
        <f t="shared" si="1"/>
        <v>0</v>
      </c>
    </row>
    <row r="33" spans="2:6">
      <c r="B33" s="28"/>
      <c r="C33" s="31"/>
      <c r="E33" s="29">
        <f t="shared" si="0"/>
        <v>0</v>
      </c>
      <c r="F33" s="30">
        <f t="shared" si="1"/>
        <v>0</v>
      </c>
    </row>
    <row r="34" spans="2:6">
      <c r="B34" s="28"/>
      <c r="C34" s="31"/>
      <c r="E34" s="29">
        <f t="shared" si="0"/>
        <v>0</v>
      </c>
      <c r="F34" s="30">
        <f t="shared" si="1"/>
        <v>0</v>
      </c>
    </row>
    <row r="35" spans="2:6">
      <c r="B35" s="28"/>
      <c r="C35" s="31"/>
      <c r="E35" s="29">
        <f t="shared" si="0"/>
        <v>0</v>
      </c>
      <c r="F35" s="30">
        <f t="shared" si="1"/>
        <v>0</v>
      </c>
    </row>
    <row r="36" spans="2:6" ht="15.75" thickBot="1">
      <c r="B36" s="32"/>
      <c r="C36" s="33"/>
      <c r="E36" s="34">
        <f t="shared" si="0"/>
        <v>0</v>
      </c>
      <c r="F36" s="35">
        <f t="shared" si="1"/>
        <v>0</v>
      </c>
    </row>
  </sheetData>
  <mergeCells count="4">
    <mergeCell ref="E3:G3"/>
    <mergeCell ref="E4:G4"/>
    <mergeCell ref="B12:B13"/>
    <mergeCell ref="C12:C13"/>
  </mergeCells>
  <dataValidations count="4">
    <dataValidation type="list" allowBlank="1" showInputMessage="1" showErrorMessage="1" sqref="G8:G9" xr:uid="{E53D0AC2-E8AE-4E65-ADB2-3A8DA9AD98E6}">
      <formula1>"mm,cm,m,ft,in"</formula1>
    </dataValidation>
    <dataValidation type="list" allowBlank="1" showInputMessage="1" showErrorMessage="1" sqref="F13" xr:uid="{4785F426-E4B5-4A6F-B0BD-D4E3BD344C85}">
      <formula1>"Pa,bar,mmH2O,lbf/in^2,kg/cm^2"</formula1>
    </dataValidation>
    <dataValidation type="list" allowBlank="1" showInputMessage="1" showErrorMessage="1" sqref="G7" xr:uid="{40D580EA-788A-4F42-AAE1-30498377049C}">
      <formula1>"rad/s,RPM,Hz"</formula1>
    </dataValidation>
    <dataValidation type="list" allowBlank="1" showInputMessage="1" showErrorMessage="1" sqref="E13" xr:uid="{8BE866CB-F325-4DCC-9F3E-2BAD865EA015}">
      <formula1>"ft^3/min,m^3/hr"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47EFDBE5C2654E9A5D13C95471FF3E" ma:contentTypeVersion="2" ma:contentTypeDescription="Create a new document." ma:contentTypeScope="" ma:versionID="a8fd75941e6ff3d510b6a5222cb7489c">
  <xsd:schema xmlns:xsd="http://www.w3.org/2001/XMLSchema" xmlns:xs="http://www.w3.org/2001/XMLSchema" xmlns:p="http://schemas.microsoft.com/office/2006/metadata/properties" xmlns:ns2="8e76560f-e11e-4cfa-97e3-19aee04dfb52" targetNamespace="http://schemas.microsoft.com/office/2006/metadata/properties" ma:root="true" ma:fieldsID="b097c3dd3a3eb8906987f0ab8381a5aa" ns2:_="">
    <xsd:import namespace="8e76560f-e11e-4cfa-97e3-19aee04dfb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6560f-e11e-4cfa-97e3-19aee04dfb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236476-3777-496C-B524-4499579DB2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21C03E-DFBC-4C86-9895-BF9A198085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1A7B1-27BB-4537-A50E-35281A0EC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6560f-e11e-4cfa-97e3-19aee04dfb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PQ Curve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</dc:creator>
  <cp:keywords/>
  <dc:description/>
  <cp:lastModifiedBy>Freddie So</cp:lastModifiedBy>
  <cp:revision/>
  <dcterms:created xsi:type="dcterms:W3CDTF">2015-06-05T18:17:20Z</dcterms:created>
  <dcterms:modified xsi:type="dcterms:W3CDTF">2023-01-19T02:08:51Z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0x0101004B47EFDBE5C2654E9A5D13C95471FF3E</vt:lpwstr>
  </property>
</Properties>
</file>